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autoCompressPictures="0"/>
  <mc:AlternateContent xmlns:mc="http://schemas.openxmlformats.org/markup-compatibility/2006">
    <mc:Choice Requires="x15">
      <x15ac:absPath xmlns:x15ac="http://schemas.microsoft.com/office/spreadsheetml/2010/11/ac" url="C:\Users\HearColors-Aby\Downloads\"/>
    </mc:Choice>
  </mc:AlternateContent>
  <xr:revisionPtr revIDLastSave="0" documentId="13_ncr:1_{11284462-5BC4-487A-9342-B9CE85D62DC4}" xr6:coauthVersionLast="45" xr6:coauthVersionMax="45" xr10:uidLastSave="{00000000-0000-0000-0000-000000000000}"/>
  <bookViews>
    <workbookView xWindow="20370" yWindow="-120" windowWidth="19440" windowHeight="15000" tabRatio="695" xr2:uid="{00000000-000D-0000-FFFF-FFFF00000000}"/>
  </bookViews>
  <sheets>
    <sheet name="Infomación General" sheetId="13" r:id="rId1"/>
    <sheet name="WCAG A" sheetId="1" r:id="rId2"/>
    <sheet name="WCAG AA" sheetId="14" r:id="rId3"/>
    <sheet name="Resultados" sheetId="3" r:id="rId4"/>
    <sheet name="Calculos" sheetId="17" state="hidden" r:id="rId5"/>
    <sheet name="Prueba de uso" sheetId="16" r:id="rId6"/>
    <sheet name="Contenidos" sheetId="19" r:id="rId7"/>
  </sheets>
  <externalReferences>
    <externalReference r:id="rId8"/>
  </externalReferences>
  <definedNames>
    <definedName name="_xlnm._FilterDatabase" localSheetId="6" hidden="1">Contenidos!$A$1:$H$1099</definedName>
    <definedName name="_xlnm._FilterDatabase" localSheetId="0" hidden="1">'Infomación General'!$D$1:$D$3</definedName>
    <definedName name="_xlnm._FilterDatabase" localSheetId="5" hidden="1">'Prueba de uso'!$A$1:$H$1099</definedName>
    <definedName name="_xlnm.Criteria" localSheetId="0">'Infomación General'!$C$4:$C$6</definedName>
    <definedName name="Cumple">[1]Hoja4!$A$5:$A$7</definedName>
  </definedNames>
  <calcPr calcId="18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54" i="19" l="1"/>
  <c r="C53" i="19"/>
  <c r="C52" i="19"/>
  <c r="C51" i="19"/>
  <c r="C50" i="19"/>
  <c r="C49" i="19"/>
  <c r="C48" i="19"/>
  <c r="C47" i="19"/>
  <c r="C46" i="19"/>
  <c r="C45" i="19"/>
  <c r="C44" i="19"/>
  <c r="C43" i="19"/>
  <c r="C42" i="19"/>
  <c r="C41" i="19"/>
  <c r="C40" i="19"/>
  <c r="C38" i="19"/>
  <c r="C37" i="19"/>
  <c r="C36" i="19"/>
  <c r="C35" i="19"/>
  <c r="C34" i="19"/>
  <c r="C33" i="19"/>
  <c r="C32" i="19"/>
  <c r="C31" i="19"/>
  <c r="C30" i="19"/>
  <c r="C29" i="19"/>
  <c r="C28" i="19"/>
  <c r="C27" i="19"/>
  <c r="C26" i="19"/>
  <c r="C25" i="19"/>
  <c r="C24" i="19"/>
  <c r="C22" i="19"/>
  <c r="C21" i="19"/>
  <c r="C20" i="19"/>
  <c r="C19" i="19"/>
  <c r="C18" i="19"/>
  <c r="C17" i="19"/>
  <c r="C16" i="19"/>
  <c r="C15" i="19"/>
  <c r="C14" i="19"/>
  <c r="C13" i="19"/>
  <c r="C12" i="19"/>
  <c r="C11" i="19"/>
  <c r="C10" i="19"/>
  <c r="C9" i="19"/>
  <c r="C8" i="19"/>
  <c r="B5" i="19"/>
  <c r="P59" i="3" l="1"/>
  <c r="P58" i="3"/>
  <c r="P55" i="3"/>
  <c r="P54" i="3"/>
  <c r="P51" i="3"/>
  <c r="P48" i="3"/>
  <c r="P49" i="3"/>
  <c r="P47" i="3"/>
  <c r="P36" i="3"/>
  <c r="P37" i="3"/>
  <c r="P35" i="3"/>
  <c r="P29" i="3"/>
  <c r="P28" i="3"/>
  <c r="E7" i="3"/>
  <c r="D7" i="3"/>
  <c r="E6" i="3"/>
  <c r="D6" i="3"/>
  <c r="M59" i="3"/>
  <c r="M58" i="3"/>
  <c r="M55" i="3"/>
  <c r="M54" i="3"/>
  <c r="M51" i="3"/>
  <c r="M49" i="3"/>
  <c r="M48" i="3"/>
  <c r="M47" i="3"/>
  <c r="M37" i="3"/>
  <c r="M36" i="3"/>
  <c r="M35" i="3"/>
  <c r="M29" i="3"/>
  <c r="M28" i="3"/>
  <c r="L59" i="3"/>
  <c r="L58" i="3"/>
  <c r="L55" i="3"/>
  <c r="L54" i="3"/>
  <c r="L51" i="3"/>
  <c r="L48" i="3"/>
  <c r="L49" i="3"/>
  <c r="L47" i="3"/>
  <c r="L36" i="3"/>
  <c r="L37" i="3"/>
  <c r="L35" i="3"/>
  <c r="L29" i="3"/>
  <c r="L28" i="3"/>
  <c r="I59" i="3"/>
  <c r="I58" i="3"/>
  <c r="I55" i="3"/>
  <c r="I54" i="3"/>
  <c r="I51" i="3"/>
  <c r="I49" i="3"/>
  <c r="I48" i="3"/>
  <c r="I47" i="3"/>
  <c r="I37" i="3"/>
  <c r="I36" i="3"/>
  <c r="I35" i="3"/>
  <c r="I29" i="3"/>
  <c r="I28" i="3"/>
  <c r="H59" i="3"/>
  <c r="H58" i="3"/>
  <c r="H55" i="3"/>
  <c r="H54" i="3"/>
  <c r="H51" i="3"/>
  <c r="H48" i="3"/>
  <c r="H49" i="3"/>
  <c r="H47" i="3"/>
  <c r="H36" i="3"/>
  <c r="H37" i="3"/>
  <c r="H35" i="3"/>
  <c r="H29" i="3"/>
  <c r="H28" i="3"/>
  <c r="E8" i="3"/>
  <c r="D8" i="3"/>
  <c r="W27" i="17"/>
  <c r="W23" i="17"/>
  <c r="R27" i="17"/>
  <c r="R23" i="17"/>
  <c r="M27" i="17"/>
  <c r="M23" i="17"/>
  <c r="V52" i="17"/>
  <c r="V51" i="17"/>
  <c r="V50" i="17"/>
  <c r="V53" i="17"/>
  <c r="V49" i="17"/>
  <c r="V48" i="17"/>
  <c r="V47" i="17"/>
  <c r="V46" i="17"/>
  <c r="V45" i="17"/>
  <c r="V44" i="17"/>
  <c r="V43" i="17"/>
  <c r="V42" i="17"/>
  <c r="V41" i="17"/>
  <c r="Q53" i="17"/>
  <c r="Q52" i="17"/>
  <c r="Q51" i="17"/>
  <c r="Q50" i="17"/>
  <c r="Q49" i="17"/>
  <c r="Q48" i="17"/>
  <c r="Q47" i="17"/>
  <c r="Q46" i="17"/>
  <c r="Q45" i="17"/>
  <c r="Q44" i="17"/>
  <c r="Q43" i="17"/>
  <c r="Q42" i="17"/>
  <c r="Q41" i="17"/>
  <c r="L53" i="17"/>
  <c r="L52" i="17"/>
  <c r="L51" i="17"/>
  <c r="L50" i="17"/>
  <c r="L49" i="17"/>
  <c r="L48" i="17"/>
  <c r="L47" i="17"/>
  <c r="L46" i="17"/>
  <c r="L45" i="17"/>
  <c r="L44" i="17"/>
  <c r="L43" i="17"/>
  <c r="L42" i="17"/>
  <c r="L41" i="17"/>
  <c r="V30" i="17"/>
  <c r="V31" i="17"/>
  <c r="V32" i="17"/>
  <c r="V33" i="17"/>
  <c r="V34" i="17"/>
  <c r="V35" i="17"/>
  <c r="V36" i="17"/>
  <c r="V37" i="17"/>
  <c r="V38" i="17"/>
  <c r="V39" i="17"/>
  <c r="V29" i="17"/>
  <c r="V28" i="17"/>
  <c r="V27" i="17"/>
  <c r="V26" i="17"/>
  <c r="V25" i="17"/>
  <c r="V24" i="17"/>
  <c r="V23" i="17"/>
  <c r="V22" i="17"/>
  <c r="V21" i="17"/>
  <c r="V20" i="17"/>
  <c r="V19" i="17"/>
  <c r="V18" i="17"/>
  <c r="V17" i="17"/>
  <c r="V16" i="17"/>
  <c r="V15" i="17"/>
  <c r="V14" i="17"/>
  <c r="V13" i="17"/>
  <c r="V12" i="17"/>
  <c r="V11" i="17"/>
  <c r="V10" i="17"/>
  <c r="V9" i="17"/>
  <c r="V8" i="17"/>
  <c r="V7" i="17"/>
  <c r="V6" i="17"/>
  <c r="V5" i="17"/>
  <c r="V4" i="17"/>
  <c r="V3" i="17"/>
  <c r="Q3" i="17"/>
  <c r="Q4" i="17"/>
  <c r="Q5" i="17"/>
  <c r="Q6" i="17"/>
  <c r="Q7" i="17"/>
  <c r="Q8" i="17"/>
  <c r="Q9" i="17"/>
  <c r="Q10" i="17"/>
  <c r="Q11" i="17"/>
  <c r="Q12" i="17"/>
  <c r="Q13" i="17"/>
  <c r="Q14" i="17"/>
  <c r="Q15" i="17"/>
  <c r="Q16" i="17"/>
  <c r="Q17" i="17"/>
  <c r="Q18" i="17"/>
  <c r="Q19" i="17"/>
  <c r="Q20" i="17"/>
  <c r="Q21" i="17"/>
  <c r="Q22" i="17"/>
  <c r="Q23" i="17"/>
  <c r="Q24" i="17"/>
  <c r="Q25" i="17"/>
  <c r="Q26" i="17"/>
  <c r="Q27" i="17"/>
  <c r="Q28" i="17"/>
  <c r="Q29" i="17"/>
  <c r="Q30" i="17"/>
  <c r="Q31" i="17"/>
  <c r="Q32" i="17"/>
  <c r="Q33" i="17"/>
  <c r="Q34" i="17"/>
  <c r="Q35" i="17"/>
  <c r="Q36" i="17"/>
  <c r="Q37" i="17"/>
  <c r="Q38" i="17"/>
  <c r="Q39" i="17"/>
  <c r="L36" i="17"/>
  <c r="L37" i="17"/>
  <c r="L38" i="17"/>
  <c r="L39" i="17"/>
  <c r="L35" i="17"/>
  <c r="L34" i="17"/>
  <c r="L33" i="17"/>
  <c r="L32" i="17"/>
  <c r="L31" i="17"/>
  <c r="L30" i="17"/>
  <c r="L29" i="17"/>
  <c r="L28" i="17"/>
  <c r="L27" i="17"/>
  <c r="L25" i="17"/>
  <c r="L24" i="17"/>
  <c r="L23" i="17"/>
  <c r="L22" i="17"/>
  <c r="L26" i="17"/>
  <c r="L21" i="17"/>
  <c r="L20" i="17"/>
  <c r="L19" i="17"/>
  <c r="L18" i="17"/>
  <c r="L17" i="17"/>
  <c r="L16" i="17"/>
  <c r="L15" i="17"/>
  <c r="L14" i="17"/>
  <c r="L13" i="17"/>
  <c r="L12" i="17"/>
  <c r="L11" i="17"/>
  <c r="L10" i="17"/>
  <c r="L9" i="17"/>
  <c r="L8" i="17"/>
  <c r="L7" i="17"/>
  <c r="L6" i="17"/>
  <c r="L5" i="17"/>
  <c r="L4" i="17"/>
  <c r="L3" i="17"/>
  <c r="U53" i="17" l="1"/>
  <c r="U52" i="17"/>
  <c r="U51" i="17"/>
  <c r="U50" i="17"/>
  <c r="U49" i="17"/>
  <c r="U48" i="17"/>
  <c r="U47" i="17"/>
  <c r="U46" i="17"/>
  <c r="U45" i="17"/>
  <c r="U44" i="17"/>
  <c r="U43" i="17"/>
  <c r="U42" i="17"/>
  <c r="U41" i="17"/>
  <c r="T53" i="17"/>
  <c r="T52" i="17"/>
  <c r="T51" i="17"/>
  <c r="T50" i="17"/>
  <c r="T49" i="17"/>
  <c r="T48" i="17"/>
  <c r="T47" i="17"/>
  <c r="T46" i="17"/>
  <c r="S46" i="17" s="1"/>
  <c r="T45" i="17"/>
  <c r="T44" i="17"/>
  <c r="T43" i="17"/>
  <c r="T42" i="17"/>
  <c r="T41" i="17"/>
  <c r="P53" i="17"/>
  <c r="P52" i="17"/>
  <c r="P51" i="17"/>
  <c r="P50" i="17"/>
  <c r="P49" i="17"/>
  <c r="P48" i="17"/>
  <c r="P47" i="17"/>
  <c r="P46" i="17"/>
  <c r="P45" i="17"/>
  <c r="P44" i="17"/>
  <c r="P43" i="17"/>
  <c r="P42" i="17"/>
  <c r="P41" i="17"/>
  <c r="O53" i="17"/>
  <c r="O52" i="17"/>
  <c r="O51" i="17"/>
  <c r="O50" i="17"/>
  <c r="O49" i="17"/>
  <c r="O48" i="17"/>
  <c r="O47" i="17"/>
  <c r="O46" i="17"/>
  <c r="O45" i="17"/>
  <c r="O44" i="17"/>
  <c r="N44" i="17" s="1"/>
  <c r="O43" i="17"/>
  <c r="O42" i="17"/>
  <c r="O41" i="17"/>
  <c r="K53" i="17"/>
  <c r="K52" i="17"/>
  <c r="K51" i="17"/>
  <c r="K50" i="17"/>
  <c r="K49" i="17"/>
  <c r="K48" i="17"/>
  <c r="K47" i="17"/>
  <c r="K46" i="17"/>
  <c r="K45" i="17"/>
  <c r="K44" i="17"/>
  <c r="K43" i="17"/>
  <c r="K42" i="17"/>
  <c r="K41" i="17"/>
  <c r="I41" i="17" s="1"/>
  <c r="J53" i="17"/>
  <c r="J52" i="17"/>
  <c r="J51" i="17"/>
  <c r="J50" i="17"/>
  <c r="J49" i="17"/>
  <c r="J48" i="17"/>
  <c r="J47" i="17"/>
  <c r="J46" i="17"/>
  <c r="J45" i="17"/>
  <c r="J44" i="17"/>
  <c r="J43" i="17"/>
  <c r="J42" i="17"/>
  <c r="J41" i="17"/>
  <c r="I51" i="17"/>
  <c r="I49" i="17"/>
  <c r="F53" i="17"/>
  <c r="F52" i="17"/>
  <c r="F51" i="17"/>
  <c r="F50" i="17"/>
  <c r="F49" i="17"/>
  <c r="F48" i="17"/>
  <c r="F47" i="17"/>
  <c r="F46" i="17"/>
  <c r="F45" i="17"/>
  <c r="F44" i="17"/>
  <c r="F41" i="17"/>
  <c r="E53" i="17"/>
  <c r="E52" i="17"/>
  <c r="E51" i="17"/>
  <c r="E50" i="17"/>
  <c r="E49" i="17"/>
  <c r="E48" i="17"/>
  <c r="D48" i="17" s="1"/>
  <c r="G48" i="17" s="1"/>
  <c r="E47" i="17"/>
  <c r="E46" i="17"/>
  <c r="E45" i="17"/>
  <c r="E44" i="17"/>
  <c r="F43" i="17"/>
  <c r="E43" i="17"/>
  <c r="F42" i="17"/>
  <c r="E42" i="17"/>
  <c r="E41" i="17"/>
  <c r="N22" i="3"/>
  <c r="P22" i="3" s="1"/>
  <c r="J22" i="3"/>
  <c r="L22" i="3" s="1"/>
  <c r="U39" i="17"/>
  <c r="U38" i="17"/>
  <c r="U37" i="17"/>
  <c r="U36" i="17"/>
  <c r="U35" i="17"/>
  <c r="U34" i="17"/>
  <c r="U33" i="17"/>
  <c r="U32" i="17"/>
  <c r="U31" i="17"/>
  <c r="U30" i="17"/>
  <c r="U29" i="17"/>
  <c r="U28" i="17"/>
  <c r="U27" i="17"/>
  <c r="U26" i="17"/>
  <c r="U25" i="17"/>
  <c r="U24" i="17"/>
  <c r="U23" i="17"/>
  <c r="U22" i="17"/>
  <c r="U21" i="17"/>
  <c r="U20" i="17"/>
  <c r="U19" i="17"/>
  <c r="U18" i="17"/>
  <c r="U17" i="17"/>
  <c r="U16" i="17"/>
  <c r="U15" i="17"/>
  <c r="U14" i="17"/>
  <c r="U13" i="17"/>
  <c r="U12" i="17"/>
  <c r="U11" i="17"/>
  <c r="U10" i="17"/>
  <c r="U9" i="17"/>
  <c r="U8" i="17"/>
  <c r="U7" i="17"/>
  <c r="U6" i="17"/>
  <c r="U5" i="17"/>
  <c r="U4" i="17"/>
  <c r="U3" i="17"/>
  <c r="T39" i="17"/>
  <c r="T38" i="17"/>
  <c r="T37" i="17"/>
  <c r="T36" i="17"/>
  <c r="T35" i="17"/>
  <c r="T34" i="17"/>
  <c r="T33" i="17"/>
  <c r="T32" i="17"/>
  <c r="T31" i="17"/>
  <c r="T30" i="17"/>
  <c r="T29" i="17"/>
  <c r="T28" i="17"/>
  <c r="T27" i="17"/>
  <c r="T26" i="17"/>
  <c r="T25" i="17"/>
  <c r="T24" i="17"/>
  <c r="T23" i="17"/>
  <c r="T22" i="17"/>
  <c r="T21" i="17"/>
  <c r="T20" i="17"/>
  <c r="T19" i="17"/>
  <c r="T18" i="17"/>
  <c r="T17" i="17"/>
  <c r="T16" i="17"/>
  <c r="T15" i="17"/>
  <c r="T14" i="17"/>
  <c r="T13" i="17"/>
  <c r="T12" i="17"/>
  <c r="T11" i="17"/>
  <c r="T10" i="17"/>
  <c r="T9" i="17"/>
  <c r="T8" i="17"/>
  <c r="T7" i="17"/>
  <c r="T6" i="17"/>
  <c r="T5" i="17"/>
  <c r="T4" i="17"/>
  <c r="T3" i="17"/>
  <c r="S11" i="17"/>
  <c r="S10" i="17"/>
  <c r="S9" i="17"/>
  <c r="S8" i="17"/>
  <c r="S7" i="17"/>
  <c r="S6" i="17"/>
  <c r="S5" i="17"/>
  <c r="S4" i="17"/>
  <c r="S3" i="17"/>
  <c r="S1" i="17"/>
  <c r="S12" i="17"/>
  <c r="N25" i="3" s="1"/>
  <c r="O25" i="3" s="1"/>
  <c r="P39" i="17"/>
  <c r="P38" i="17"/>
  <c r="P37" i="17"/>
  <c r="P36" i="17"/>
  <c r="P35" i="17"/>
  <c r="P34" i="17"/>
  <c r="P33" i="17"/>
  <c r="P32" i="17"/>
  <c r="P31" i="17"/>
  <c r="P30" i="17"/>
  <c r="P29" i="17"/>
  <c r="P28" i="17"/>
  <c r="P27" i="17"/>
  <c r="P26" i="17"/>
  <c r="P25" i="17"/>
  <c r="P24" i="17"/>
  <c r="P23" i="17"/>
  <c r="P22" i="17"/>
  <c r="P21" i="17"/>
  <c r="P20" i="17"/>
  <c r="P19" i="17"/>
  <c r="P18" i="17"/>
  <c r="P17" i="17"/>
  <c r="P16" i="17"/>
  <c r="P15" i="17"/>
  <c r="P14" i="17"/>
  <c r="P13" i="17"/>
  <c r="P12" i="17"/>
  <c r="O39" i="17"/>
  <c r="O38" i="17"/>
  <c r="O37" i="17"/>
  <c r="O36" i="17"/>
  <c r="O35" i="17"/>
  <c r="O34" i="17"/>
  <c r="O33" i="17"/>
  <c r="O32" i="17"/>
  <c r="O31" i="17"/>
  <c r="O30" i="17"/>
  <c r="O29" i="17"/>
  <c r="O28" i="17"/>
  <c r="O27" i="17"/>
  <c r="O26" i="17"/>
  <c r="O25" i="17"/>
  <c r="O24" i="17"/>
  <c r="O23" i="17"/>
  <c r="O22" i="17"/>
  <c r="O21" i="17"/>
  <c r="O20" i="17"/>
  <c r="O19" i="17"/>
  <c r="O18" i="17"/>
  <c r="O17" i="17"/>
  <c r="N17" i="17" s="1"/>
  <c r="O16" i="17"/>
  <c r="O15" i="17"/>
  <c r="O14" i="17"/>
  <c r="O13" i="17"/>
  <c r="O12" i="17"/>
  <c r="P11" i="17"/>
  <c r="O11" i="17"/>
  <c r="N11" i="17"/>
  <c r="P10" i="17"/>
  <c r="O10" i="17"/>
  <c r="N10" i="17"/>
  <c r="P9" i="17"/>
  <c r="O9" i="17"/>
  <c r="N9" i="17"/>
  <c r="P8" i="17"/>
  <c r="O8" i="17"/>
  <c r="N8" i="17"/>
  <c r="P7" i="17"/>
  <c r="O7" i="17"/>
  <c r="N7" i="17"/>
  <c r="P6" i="17"/>
  <c r="O6" i="17"/>
  <c r="N6" i="17"/>
  <c r="P5" i="17"/>
  <c r="O5" i="17"/>
  <c r="N5" i="17"/>
  <c r="P4" i="17"/>
  <c r="O4" i="17"/>
  <c r="N4" i="17"/>
  <c r="P3" i="17"/>
  <c r="O3" i="17"/>
  <c r="N3" i="17"/>
  <c r="N1" i="17"/>
  <c r="I1" i="17"/>
  <c r="K39" i="17"/>
  <c r="J39" i="17"/>
  <c r="K38" i="17"/>
  <c r="J38" i="17"/>
  <c r="K37" i="17"/>
  <c r="J37" i="17"/>
  <c r="K36" i="17"/>
  <c r="J36" i="17"/>
  <c r="K35" i="17"/>
  <c r="J35" i="17"/>
  <c r="K34" i="17"/>
  <c r="J34" i="17"/>
  <c r="K33" i="17"/>
  <c r="J33" i="17"/>
  <c r="K32" i="17"/>
  <c r="J32" i="17"/>
  <c r="K31" i="17"/>
  <c r="J31" i="17"/>
  <c r="K30" i="17"/>
  <c r="J30" i="17"/>
  <c r="K29" i="17"/>
  <c r="J29" i="17"/>
  <c r="K28" i="17"/>
  <c r="J28" i="17"/>
  <c r="K27" i="17"/>
  <c r="J27" i="17"/>
  <c r="K26" i="17"/>
  <c r="J26" i="17"/>
  <c r="K25" i="17"/>
  <c r="J25" i="17"/>
  <c r="K24" i="17"/>
  <c r="J24" i="17"/>
  <c r="K23" i="17"/>
  <c r="J23" i="17"/>
  <c r="K22" i="17"/>
  <c r="J22" i="17"/>
  <c r="K21" i="17"/>
  <c r="J21" i="17"/>
  <c r="J20" i="17"/>
  <c r="K20" i="17"/>
  <c r="K19" i="17"/>
  <c r="J19" i="17"/>
  <c r="K18" i="17"/>
  <c r="J18" i="17"/>
  <c r="K17" i="17"/>
  <c r="J17" i="17"/>
  <c r="K16" i="17"/>
  <c r="J16" i="17"/>
  <c r="K15" i="17"/>
  <c r="J15" i="17"/>
  <c r="K14" i="17"/>
  <c r="J14" i="17"/>
  <c r="K13" i="17"/>
  <c r="J13" i="17"/>
  <c r="K12" i="17"/>
  <c r="J12" i="17"/>
  <c r="K11" i="17"/>
  <c r="J11" i="17"/>
  <c r="I11" i="17"/>
  <c r="K10" i="17"/>
  <c r="J10" i="17"/>
  <c r="I10" i="17"/>
  <c r="K9" i="17"/>
  <c r="J9" i="17"/>
  <c r="I9" i="17"/>
  <c r="K8" i="17"/>
  <c r="J8" i="17"/>
  <c r="I8" i="17"/>
  <c r="K7" i="17"/>
  <c r="J7" i="17"/>
  <c r="I7" i="17"/>
  <c r="K6" i="17"/>
  <c r="J6" i="17"/>
  <c r="I6" i="17"/>
  <c r="K5" i="17"/>
  <c r="J5" i="17"/>
  <c r="I5" i="17"/>
  <c r="K4" i="17"/>
  <c r="J4" i="17"/>
  <c r="I4" i="17"/>
  <c r="K3" i="17"/>
  <c r="J3" i="17"/>
  <c r="I3" i="17"/>
  <c r="C1" i="17"/>
  <c r="B22" i="3"/>
  <c r="D22" i="3" s="1"/>
  <c r="F22" i="3"/>
  <c r="A6" i="3" s="1"/>
  <c r="F16" i="17"/>
  <c r="F39" i="17"/>
  <c r="E39" i="17"/>
  <c r="F38" i="17"/>
  <c r="E38" i="17"/>
  <c r="F37" i="17"/>
  <c r="E37" i="17"/>
  <c r="F36" i="17"/>
  <c r="E36" i="17"/>
  <c r="F35" i="17"/>
  <c r="E35" i="17"/>
  <c r="F34" i="17"/>
  <c r="E34" i="17"/>
  <c r="F33" i="17"/>
  <c r="E33" i="17"/>
  <c r="F32" i="17"/>
  <c r="E32" i="17"/>
  <c r="F31" i="17"/>
  <c r="E31" i="17"/>
  <c r="F30" i="17"/>
  <c r="E30" i="17"/>
  <c r="F29" i="17"/>
  <c r="E29" i="17"/>
  <c r="F28" i="17"/>
  <c r="E28" i="17"/>
  <c r="F27" i="17"/>
  <c r="E27" i="17"/>
  <c r="F26" i="17"/>
  <c r="E26" i="17"/>
  <c r="F25" i="17"/>
  <c r="E25" i="17"/>
  <c r="F24" i="17"/>
  <c r="E24" i="17"/>
  <c r="F23" i="17"/>
  <c r="E23" i="17"/>
  <c r="F22" i="17"/>
  <c r="E22" i="17"/>
  <c r="F21" i="17"/>
  <c r="E21" i="17"/>
  <c r="F20" i="17"/>
  <c r="E20" i="17"/>
  <c r="F19" i="17"/>
  <c r="E19" i="17"/>
  <c r="F18" i="17"/>
  <c r="E18" i="17"/>
  <c r="F17" i="17"/>
  <c r="E17" i="17"/>
  <c r="E16" i="17"/>
  <c r="E15" i="17"/>
  <c r="F15" i="17"/>
  <c r="F14" i="17"/>
  <c r="E14" i="17"/>
  <c r="F13" i="17"/>
  <c r="E13" i="17"/>
  <c r="D50" i="17" l="1"/>
  <c r="G50" i="17" s="1"/>
  <c r="D54" i="3" s="1"/>
  <c r="E54" i="3" s="1"/>
  <c r="D47" i="17"/>
  <c r="G47" i="17" s="1"/>
  <c r="I43" i="17"/>
  <c r="D53" i="17"/>
  <c r="D52" i="17"/>
  <c r="D51" i="17"/>
  <c r="G51" i="17" s="1"/>
  <c r="D55" i="3"/>
  <c r="E55" i="3" s="1"/>
  <c r="D49" i="17"/>
  <c r="D49" i="3"/>
  <c r="E49" i="3" s="1"/>
  <c r="D48" i="3"/>
  <c r="E48" i="3" s="1"/>
  <c r="D46" i="17"/>
  <c r="D45" i="17"/>
  <c r="D44" i="17"/>
  <c r="D43" i="17"/>
  <c r="D42" i="17"/>
  <c r="A5" i="3"/>
  <c r="H22" i="3"/>
  <c r="A7" i="3"/>
  <c r="S52" i="17"/>
  <c r="S50" i="17"/>
  <c r="S48" i="17"/>
  <c r="S53" i="17"/>
  <c r="S51" i="17"/>
  <c r="S49" i="17"/>
  <c r="S47" i="17"/>
  <c r="S44" i="17"/>
  <c r="S43" i="17"/>
  <c r="S42" i="17"/>
  <c r="S41" i="17"/>
  <c r="N52" i="17"/>
  <c r="N50" i="17"/>
  <c r="N48" i="17"/>
  <c r="N46" i="17"/>
  <c r="N45" i="17"/>
  <c r="N42" i="17"/>
  <c r="N53" i="17"/>
  <c r="N51" i="17"/>
  <c r="N49" i="17"/>
  <c r="N47" i="17"/>
  <c r="N43" i="17"/>
  <c r="N41" i="17"/>
  <c r="I53" i="17"/>
  <c r="I52" i="17"/>
  <c r="I50" i="17"/>
  <c r="I48" i="17"/>
  <c r="I47" i="17"/>
  <c r="I46" i="17"/>
  <c r="I45" i="17"/>
  <c r="I44" i="17"/>
  <c r="I42" i="17"/>
  <c r="S45" i="17"/>
  <c r="D41" i="17"/>
  <c r="N18" i="17"/>
  <c r="J31" i="3" s="1"/>
  <c r="K31" i="3" s="1"/>
  <c r="N38" i="17"/>
  <c r="J60" i="3" s="1"/>
  <c r="K60" i="3" s="1"/>
  <c r="S22" i="17"/>
  <c r="N36" i="17"/>
  <c r="J56" i="3" s="1"/>
  <c r="K56" i="3" s="1"/>
  <c r="A8" i="3"/>
  <c r="S39" i="17"/>
  <c r="N61" i="3" s="1"/>
  <c r="O61" i="3" s="1"/>
  <c r="S38" i="17"/>
  <c r="N60" i="3" s="1"/>
  <c r="O60" i="3" s="1"/>
  <c r="S37" i="17"/>
  <c r="S35" i="17"/>
  <c r="N53" i="3" s="1"/>
  <c r="O53" i="3" s="1"/>
  <c r="S33" i="17"/>
  <c r="N50" i="3" s="1"/>
  <c r="O50" i="3" s="1"/>
  <c r="S31" i="17"/>
  <c r="N45" i="3" s="1"/>
  <c r="O45" i="3" s="1"/>
  <c r="S29" i="17"/>
  <c r="N43" i="3" s="1"/>
  <c r="O43" i="3" s="1"/>
  <c r="S27" i="17"/>
  <c r="S26" i="17"/>
  <c r="S25" i="17"/>
  <c r="N40" i="3" s="1"/>
  <c r="O40" i="3" s="1"/>
  <c r="S24" i="17"/>
  <c r="S16" i="17"/>
  <c r="S15" i="17"/>
  <c r="W17" i="17" s="1"/>
  <c r="N30" i="3" s="1"/>
  <c r="O30" i="3" s="1"/>
  <c r="S14" i="17"/>
  <c r="N27" i="3" s="1"/>
  <c r="O27" i="3" s="1"/>
  <c r="S13" i="17"/>
  <c r="N26" i="3" s="1"/>
  <c r="O26" i="3" s="1"/>
  <c r="N57" i="3"/>
  <c r="O57" i="3" s="1"/>
  <c r="N56" i="3"/>
  <c r="O56" i="3" s="1"/>
  <c r="S36" i="17"/>
  <c r="S34" i="17"/>
  <c r="N52" i="3" s="1"/>
  <c r="O52" i="3" s="1"/>
  <c r="S32" i="17"/>
  <c r="N46" i="3" s="1"/>
  <c r="O46" i="3" s="1"/>
  <c r="S30" i="17"/>
  <c r="N44" i="3" s="1"/>
  <c r="O44" i="3" s="1"/>
  <c r="S28" i="17"/>
  <c r="N42" i="3" s="1"/>
  <c r="O42" i="3" s="1"/>
  <c r="S23" i="17"/>
  <c r="S21" i="17"/>
  <c r="N34" i="3" s="1"/>
  <c r="O34" i="3" s="1"/>
  <c r="S20" i="17"/>
  <c r="N33" i="3" s="1"/>
  <c r="O33" i="3" s="1"/>
  <c r="S19" i="17"/>
  <c r="N32" i="3" s="1"/>
  <c r="O32" i="3" s="1"/>
  <c r="S18" i="17"/>
  <c r="N31" i="3" s="1"/>
  <c r="O31" i="3" s="1"/>
  <c r="S17" i="17"/>
  <c r="W11" i="17"/>
  <c r="N24" i="3" s="1"/>
  <c r="O24" i="3" s="1"/>
  <c r="N39" i="3"/>
  <c r="O39" i="3" s="1"/>
  <c r="N39" i="17"/>
  <c r="N27" i="17"/>
  <c r="N26" i="17"/>
  <c r="N25" i="17"/>
  <c r="N24" i="17"/>
  <c r="N15" i="17"/>
  <c r="R17" i="17" s="1"/>
  <c r="J30" i="3" s="1"/>
  <c r="K30" i="3" s="1"/>
  <c r="N14" i="17"/>
  <c r="J27" i="3" s="1"/>
  <c r="K27" i="3" s="1"/>
  <c r="J61" i="3"/>
  <c r="K61" i="3" s="1"/>
  <c r="N37" i="17"/>
  <c r="J57" i="3" s="1"/>
  <c r="K57" i="3" s="1"/>
  <c r="N35" i="17"/>
  <c r="J53" i="3" s="1"/>
  <c r="K53" i="3" s="1"/>
  <c r="J52" i="3"/>
  <c r="K52" i="3" s="1"/>
  <c r="N34" i="17"/>
  <c r="N33" i="17"/>
  <c r="J50" i="3" s="1"/>
  <c r="K50" i="3" s="1"/>
  <c r="N32" i="17"/>
  <c r="J46" i="3" s="1"/>
  <c r="K46" i="3" s="1"/>
  <c r="N31" i="17"/>
  <c r="J45" i="3" s="1"/>
  <c r="K45" i="3" s="1"/>
  <c r="N30" i="17"/>
  <c r="J44" i="3" s="1"/>
  <c r="K44" i="3" s="1"/>
  <c r="N29" i="17"/>
  <c r="J43" i="3" s="1"/>
  <c r="K43" i="3" s="1"/>
  <c r="N28" i="17"/>
  <c r="J42" i="3" s="1"/>
  <c r="K42" i="3" s="1"/>
  <c r="N23" i="17"/>
  <c r="N22" i="17"/>
  <c r="N21" i="17"/>
  <c r="J34" i="3" s="1"/>
  <c r="K34" i="3" s="1"/>
  <c r="N20" i="17"/>
  <c r="J33" i="3" s="1"/>
  <c r="K33" i="3" s="1"/>
  <c r="N19" i="17"/>
  <c r="J32" i="3" s="1"/>
  <c r="K32" i="3" s="1"/>
  <c r="N16" i="17"/>
  <c r="N13" i="17"/>
  <c r="J26" i="3" s="1"/>
  <c r="K26" i="3" s="1"/>
  <c r="N12" i="17"/>
  <c r="J25" i="3" s="1"/>
  <c r="K25" i="3" s="1"/>
  <c r="R11" i="17"/>
  <c r="J24" i="3" s="1"/>
  <c r="K24" i="3" s="1"/>
  <c r="J39" i="3"/>
  <c r="K39" i="3" s="1"/>
  <c r="J40" i="3"/>
  <c r="K40" i="3" s="1"/>
  <c r="I38" i="17"/>
  <c r="F60" i="3" s="1"/>
  <c r="G60" i="3" s="1"/>
  <c r="I37" i="17"/>
  <c r="F57" i="3" s="1"/>
  <c r="G57" i="3" s="1"/>
  <c r="I33" i="17"/>
  <c r="F50" i="3" s="1"/>
  <c r="G50" i="3" s="1"/>
  <c r="I29" i="17"/>
  <c r="F43" i="3" s="1"/>
  <c r="G43" i="3" s="1"/>
  <c r="I28" i="17"/>
  <c r="I26" i="17"/>
  <c r="I25" i="17"/>
  <c r="F40" i="3" s="1"/>
  <c r="G40" i="3" s="1"/>
  <c r="I23" i="17"/>
  <c r="I20" i="17"/>
  <c r="F33" i="3" s="1"/>
  <c r="G33" i="3" s="1"/>
  <c r="I19" i="17"/>
  <c r="F32" i="3" s="1"/>
  <c r="G32" i="3" s="1"/>
  <c r="I18" i="17"/>
  <c r="F31" i="3" s="1"/>
  <c r="G31" i="3" s="1"/>
  <c r="I17" i="17"/>
  <c r="I16" i="17"/>
  <c r="I12" i="17"/>
  <c r="F25" i="3" s="1"/>
  <c r="G25" i="3" s="1"/>
  <c r="D14" i="17"/>
  <c r="I24" i="17"/>
  <c r="I14" i="17"/>
  <c r="F27" i="3" s="1"/>
  <c r="G27" i="3" s="1"/>
  <c r="I21" i="17"/>
  <c r="F34" i="3" s="1"/>
  <c r="G34" i="3" s="1"/>
  <c r="I30" i="17"/>
  <c r="F44" i="3" s="1"/>
  <c r="G44" i="3" s="1"/>
  <c r="I32" i="17"/>
  <c r="F46" i="3" s="1"/>
  <c r="G46" i="3" s="1"/>
  <c r="M11" i="17"/>
  <c r="F24" i="3" s="1"/>
  <c r="G24" i="3" s="1"/>
  <c r="I13" i="17"/>
  <c r="F26" i="3" s="1"/>
  <c r="G26" i="3" s="1"/>
  <c r="I15" i="17"/>
  <c r="M17" i="17" s="1"/>
  <c r="F30" i="3" s="1"/>
  <c r="G30" i="3" s="1"/>
  <c r="I22" i="17"/>
  <c r="I27" i="17"/>
  <c r="I34" i="17"/>
  <c r="F52" i="3" s="1"/>
  <c r="G52" i="3" s="1"/>
  <c r="I36" i="17"/>
  <c r="F56" i="3" s="1"/>
  <c r="G56" i="3" s="1"/>
  <c r="I31" i="17"/>
  <c r="F45" i="3" s="1"/>
  <c r="G45" i="3" s="1"/>
  <c r="I35" i="17"/>
  <c r="F53" i="3" s="1"/>
  <c r="G53" i="3" s="1"/>
  <c r="I39" i="17"/>
  <c r="F61" i="3" s="1"/>
  <c r="G61" i="3" s="1"/>
  <c r="D39" i="17"/>
  <c r="D38" i="17"/>
  <c r="D37" i="17"/>
  <c r="D36" i="17"/>
  <c r="D35" i="17"/>
  <c r="D34" i="17"/>
  <c r="D33" i="17"/>
  <c r="D32" i="17"/>
  <c r="D31" i="17"/>
  <c r="D30" i="17"/>
  <c r="D29" i="17"/>
  <c r="D28" i="17"/>
  <c r="D27" i="17"/>
  <c r="G27" i="17" s="1"/>
  <c r="D26" i="17"/>
  <c r="G26" i="17" s="1"/>
  <c r="D25" i="17"/>
  <c r="D24" i="17"/>
  <c r="D23" i="17"/>
  <c r="G23" i="17" s="1"/>
  <c r="D22" i="17"/>
  <c r="G22" i="17" s="1"/>
  <c r="D21" i="17"/>
  <c r="D13" i="17"/>
  <c r="D17" i="17"/>
  <c r="G17" i="17" s="1"/>
  <c r="D20" i="17"/>
  <c r="D19" i="17"/>
  <c r="D18" i="17"/>
  <c r="D15" i="17"/>
  <c r="G15" i="17" s="1"/>
  <c r="D16" i="17"/>
  <c r="G16" i="17" s="1"/>
  <c r="F12" i="17"/>
  <c r="E12" i="17"/>
  <c r="F4" i="17"/>
  <c r="E4" i="17"/>
  <c r="F5" i="17"/>
  <c r="E5" i="17"/>
  <c r="F6" i="17"/>
  <c r="E6" i="17"/>
  <c r="F7" i="17"/>
  <c r="E7" i="17"/>
  <c r="F8" i="17"/>
  <c r="E8" i="17"/>
  <c r="F9" i="17"/>
  <c r="E9" i="17"/>
  <c r="F10" i="17"/>
  <c r="E10" i="17"/>
  <c r="F11" i="17"/>
  <c r="E11" i="17"/>
  <c r="F3" i="17"/>
  <c r="E3" i="17"/>
  <c r="D11" i="17"/>
  <c r="G11" i="17" s="1"/>
  <c r="D10" i="17"/>
  <c r="D9" i="17"/>
  <c r="G9" i="17" s="1"/>
  <c r="D8" i="17"/>
  <c r="D7" i="17"/>
  <c r="G7" i="17" s="1"/>
  <c r="D6" i="17"/>
  <c r="G6" i="17" s="1"/>
  <c r="D5" i="17"/>
  <c r="D4" i="17"/>
  <c r="C68" i="1"/>
  <c r="C69" i="1"/>
  <c r="C70" i="1"/>
  <c r="C71" i="1"/>
  <c r="C72" i="1"/>
  <c r="C73" i="1"/>
  <c r="C74" i="1"/>
  <c r="C75" i="1"/>
  <c r="C76" i="1"/>
  <c r="C77" i="1"/>
  <c r="C78" i="1"/>
  <c r="C79" i="1"/>
  <c r="C80" i="1"/>
  <c r="C81" i="1"/>
  <c r="C82" i="1"/>
  <c r="D3" i="17"/>
  <c r="G3" i="17" s="1"/>
  <c r="G43" i="17" l="1"/>
  <c r="D35" i="3" s="1"/>
  <c r="E35" i="3" s="1"/>
  <c r="G53" i="17"/>
  <c r="D59" i="3" s="1"/>
  <c r="E59" i="3" s="1"/>
  <c r="G52" i="17"/>
  <c r="D58" i="3" s="1"/>
  <c r="E58" i="3" s="1"/>
  <c r="G49" i="17"/>
  <c r="D51" i="3" s="1"/>
  <c r="E51" i="3" s="1"/>
  <c r="G46" i="17"/>
  <c r="D47" i="3" s="1"/>
  <c r="E47" i="3" s="1"/>
  <c r="G45" i="17"/>
  <c r="D37" i="3" s="1"/>
  <c r="E37" i="3" s="1"/>
  <c r="G44" i="17"/>
  <c r="D36" i="3" s="1"/>
  <c r="E36" i="3" s="1"/>
  <c r="G42" i="17"/>
  <c r="D29" i="3" s="1"/>
  <c r="E29" i="3" s="1"/>
  <c r="G41" i="17"/>
  <c r="D28" i="3" s="1"/>
  <c r="G38" i="17"/>
  <c r="B60" i="3" s="1"/>
  <c r="C60" i="3" s="1"/>
  <c r="G39" i="17"/>
  <c r="B61" i="3" s="1"/>
  <c r="C61" i="3" s="1"/>
  <c r="G37" i="17"/>
  <c r="B57" i="3" s="1"/>
  <c r="C57" i="3" s="1"/>
  <c r="G36" i="17"/>
  <c r="B56" i="3" s="1"/>
  <c r="C56" i="3" s="1"/>
  <c r="G35" i="17"/>
  <c r="B53" i="3" s="1"/>
  <c r="C53" i="3" s="1"/>
  <c r="G34" i="17"/>
  <c r="B52" i="3" s="1"/>
  <c r="C52" i="3" s="1"/>
  <c r="G33" i="17"/>
  <c r="B50" i="3" s="1"/>
  <c r="C50" i="3" s="1"/>
  <c r="B46" i="3"/>
  <c r="C46" i="3" s="1"/>
  <c r="G32" i="17"/>
  <c r="G31" i="17"/>
  <c r="B45" i="3" s="1"/>
  <c r="C45" i="3" s="1"/>
  <c r="G30" i="17"/>
  <c r="B44" i="3" s="1"/>
  <c r="C44" i="3" s="1"/>
  <c r="G29" i="17"/>
  <c r="B43" i="3" s="1"/>
  <c r="C43" i="3" s="1"/>
  <c r="G28" i="17"/>
  <c r="B42" i="3" s="1"/>
  <c r="C42" i="3" s="1"/>
  <c r="G25" i="17"/>
  <c r="B40" i="3" s="1"/>
  <c r="C40" i="3" s="1"/>
  <c r="G24" i="17"/>
  <c r="B39" i="3" s="1"/>
  <c r="C39" i="3" s="1"/>
  <c r="G21" i="17"/>
  <c r="B34" i="3" s="1"/>
  <c r="C34" i="3" s="1"/>
  <c r="G20" i="17"/>
  <c r="B33" i="3" s="1"/>
  <c r="C33" i="3" s="1"/>
  <c r="G19" i="17"/>
  <c r="B32" i="3" s="1"/>
  <c r="C32" i="3" s="1"/>
  <c r="B31" i="3"/>
  <c r="C31" i="3" s="1"/>
  <c r="G18" i="17"/>
  <c r="G10" i="17"/>
  <c r="G4" i="17"/>
  <c r="G5" i="17"/>
  <c r="G8" i="17"/>
  <c r="G14" i="17"/>
  <c r="B27" i="3" s="1"/>
  <c r="C27" i="3" s="1"/>
  <c r="G13" i="17"/>
  <c r="B26" i="3" s="1"/>
  <c r="C26" i="3" s="1"/>
  <c r="N38" i="3"/>
  <c r="O38" i="3" s="1"/>
  <c r="C8" i="3" s="1"/>
  <c r="F42" i="3"/>
  <c r="G42" i="3" s="1"/>
  <c r="F39" i="3"/>
  <c r="G39" i="3" s="1"/>
  <c r="N41" i="3"/>
  <c r="O41" i="3" s="1"/>
  <c r="J38" i="3"/>
  <c r="K38" i="3" s="1"/>
  <c r="C7" i="3" s="1"/>
  <c r="J41" i="3"/>
  <c r="K41" i="3" s="1"/>
  <c r="H17" i="17"/>
  <c r="B30" i="3" s="1"/>
  <c r="C30" i="3" s="1"/>
  <c r="H23" i="17"/>
  <c r="B38" i="3" s="1"/>
  <c r="C38" i="3" s="1"/>
  <c r="H27" i="17"/>
  <c r="B41" i="3" s="1"/>
  <c r="C41" i="3" s="1"/>
  <c r="D12" i="17"/>
  <c r="B9" i="13"/>
  <c r="C54" i="16"/>
  <c r="C53" i="16"/>
  <c r="C52" i="16"/>
  <c r="C51" i="16"/>
  <c r="C50" i="16"/>
  <c r="C49" i="16"/>
  <c r="C48" i="16"/>
  <c r="C47" i="16"/>
  <c r="C46" i="16"/>
  <c r="C45" i="16"/>
  <c r="C44" i="16"/>
  <c r="C43" i="16"/>
  <c r="C42" i="16"/>
  <c r="C41" i="16"/>
  <c r="C40" i="16"/>
  <c r="C38" i="16"/>
  <c r="C37" i="16"/>
  <c r="C36" i="16"/>
  <c r="C35" i="16"/>
  <c r="C34" i="16"/>
  <c r="C33" i="16"/>
  <c r="C32" i="16"/>
  <c r="C31" i="16"/>
  <c r="C30" i="16"/>
  <c r="C29" i="16"/>
  <c r="C28" i="16"/>
  <c r="C27" i="16"/>
  <c r="C26" i="16"/>
  <c r="C25" i="16"/>
  <c r="C24" i="16"/>
  <c r="C22" i="16"/>
  <c r="C21" i="16"/>
  <c r="C20" i="16"/>
  <c r="C19" i="16"/>
  <c r="C18" i="16"/>
  <c r="C17" i="16"/>
  <c r="C16" i="16"/>
  <c r="C15" i="16"/>
  <c r="C14" i="16"/>
  <c r="C13" i="16"/>
  <c r="C12" i="16"/>
  <c r="C11" i="16"/>
  <c r="C10" i="16"/>
  <c r="C9" i="16"/>
  <c r="C8" i="16"/>
  <c r="C209" i="14"/>
  <c r="C208" i="14"/>
  <c r="C207" i="14"/>
  <c r="C206" i="14"/>
  <c r="C205" i="14"/>
  <c r="C204" i="14"/>
  <c r="C203" i="14"/>
  <c r="C202" i="14"/>
  <c r="C201" i="14"/>
  <c r="C200" i="14"/>
  <c r="C199" i="14"/>
  <c r="C198" i="14"/>
  <c r="C197" i="14"/>
  <c r="C196" i="14"/>
  <c r="C195" i="14"/>
  <c r="C194" i="14"/>
  <c r="C193" i="14"/>
  <c r="C192" i="14"/>
  <c r="C191" i="14"/>
  <c r="C190" i="14"/>
  <c r="C189" i="14"/>
  <c r="C188" i="14"/>
  <c r="C187" i="14"/>
  <c r="C186" i="14"/>
  <c r="C185" i="14"/>
  <c r="C184" i="14"/>
  <c r="C183" i="14"/>
  <c r="C182" i="14"/>
  <c r="C181" i="14"/>
  <c r="C180" i="14"/>
  <c r="C178" i="14"/>
  <c r="C177" i="14"/>
  <c r="C176" i="14"/>
  <c r="C175" i="14"/>
  <c r="C174" i="14"/>
  <c r="C173" i="14"/>
  <c r="C172" i="14"/>
  <c r="C171" i="14"/>
  <c r="C170" i="14"/>
  <c r="C169" i="14"/>
  <c r="C168" i="14"/>
  <c r="C167" i="14"/>
  <c r="C166" i="14"/>
  <c r="C165" i="14"/>
  <c r="C164" i="14"/>
  <c r="C163" i="14"/>
  <c r="C162" i="14"/>
  <c r="C161" i="14"/>
  <c r="C160" i="14"/>
  <c r="C159" i="14"/>
  <c r="C158" i="14"/>
  <c r="C157" i="14"/>
  <c r="C156" i="14"/>
  <c r="C155" i="14"/>
  <c r="C154" i="14"/>
  <c r="C153" i="14"/>
  <c r="C152" i="14"/>
  <c r="C151" i="14"/>
  <c r="C150" i="14"/>
  <c r="C149" i="14"/>
  <c r="C147" i="14"/>
  <c r="C146" i="14"/>
  <c r="C145" i="14"/>
  <c r="C144" i="14"/>
  <c r="C143" i="14"/>
  <c r="C142" i="14"/>
  <c r="C141" i="14"/>
  <c r="C140" i="14"/>
  <c r="C139" i="14"/>
  <c r="C138" i="14"/>
  <c r="C137" i="14"/>
  <c r="C136" i="14"/>
  <c r="C135" i="14"/>
  <c r="C134" i="14"/>
  <c r="C133" i="14"/>
  <c r="C130" i="14"/>
  <c r="C129" i="14"/>
  <c r="C128" i="14"/>
  <c r="C127" i="14"/>
  <c r="C126" i="14"/>
  <c r="C125" i="14"/>
  <c r="C124" i="14"/>
  <c r="C123" i="14"/>
  <c r="C122" i="14"/>
  <c r="C121" i="14"/>
  <c r="C120" i="14"/>
  <c r="C119" i="14"/>
  <c r="C118" i="14"/>
  <c r="C117" i="14"/>
  <c r="C116" i="14"/>
  <c r="C115" i="14"/>
  <c r="C114" i="14"/>
  <c r="C113" i="14"/>
  <c r="C112" i="14"/>
  <c r="C111" i="14"/>
  <c r="C110" i="14"/>
  <c r="C109" i="14"/>
  <c r="C108" i="14"/>
  <c r="C107" i="14"/>
  <c r="C106" i="14"/>
  <c r="C105" i="14"/>
  <c r="C104" i="14"/>
  <c r="C103" i="14"/>
  <c r="C102" i="14"/>
  <c r="C101" i="14"/>
  <c r="C100" i="14"/>
  <c r="C99" i="14"/>
  <c r="C98" i="14"/>
  <c r="C97" i="14"/>
  <c r="C96" i="14"/>
  <c r="C95" i="14"/>
  <c r="C94" i="14"/>
  <c r="C93" i="14"/>
  <c r="C92" i="14"/>
  <c r="C91" i="14"/>
  <c r="C90" i="14"/>
  <c r="C89" i="14"/>
  <c r="C88" i="14"/>
  <c r="C87" i="14"/>
  <c r="C86" i="14"/>
  <c r="C83" i="14"/>
  <c r="C82" i="14"/>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2" i="1"/>
  <c r="C481" i="1"/>
  <c r="C480" i="1"/>
  <c r="C479" i="1"/>
  <c r="C478" i="1"/>
  <c r="C477" i="1"/>
  <c r="C476" i="1"/>
  <c r="C475" i="1"/>
  <c r="C474" i="1"/>
  <c r="C473" i="1"/>
  <c r="C472" i="1"/>
  <c r="C471" i="1"/>
  <c r="C470" i="1"/>
  <c r="C469" i="1"/>
  <c r="C468"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4" i="1"/>
  <c r="C403" i="1"/>
  <c r="C402" i="1"/>
  <c r="C401" i="1"/>
  <c r="C400" i="1"/>
  <c r="C399" i="1"/>
  <c r="C398" i="1"/>
  <c r="C397" i="1"/>
  <c r="C396" i="1"/>
  <c r="C395" i="1"/>
  <c r="C394" i="1"/>
  <c r="C393" i="1"/>
  <c r="C392" i="1"/>
  <c r="C391" i="1"/>
  <c r="C390"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B5" i="16"/>
  <c r="E28" i="3" l="1"/>
  <c r="E5" i="3" s="1"/>
  <c r="D5" i="3"/>
  <c r="G12" i="17"/>
  <c r="B25" i="3" s="1"/>
  <c r="C25" i="3" s="1"/>
  <c r="B8" i="3"/>
  <c r="B7" i="3"/>
  <c r="C3" i="17"/>
  <c r="C5" i="17" s="1"/>
  <c r="C7" i="17" s="1"/>
  <c r="C9"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1" i="17" s="1"/>
  <c r="C42" i="17" s="1"/>
  <c r="C43" i="17" s="1"/>
  <c r="C44" i="17" s="1"/>
  <c r="C45" i="17" s="1"/>
  <c r="C46" i="17" s="1"/>
  <c r="C47" i="17" s="1"/>
  <c r="C48" i="17" s="1"/>
  <c r="C49" i="17" s="1"/>
  <c r="C50" i="17" s="1"/>
  <c r="C51" i="17" s="1"/>
  <c r="C52" i="17" s="1"/>
  <c r="C53" i="17" s="1"/>
  <c r="C4" i="17"/>
  <c r="C6" i="17" s="1"/>
  <c r="C8" i="17" s="1"/>
  <c r="C10" i="17" s="1"/>
  <c r="F38" i="3"/>
  <c r="G38" i="3" s="1"/>
  <c r="F41" i="3"/>
  <c r="G41" i="3" s="1"/>
  <c r="H11" i="17"/>
  <c r="B24" i="3" s="1"/>
  <c r="B5" i="14"/>
  <c r="C24" i="3" l="1"/>
  <c r="C5" i="3" s="1"/>
  <c r="B5" i="3"/>
  <c r="C6" i="3"/>
  <c r="B6" i="3"/>
  <c r="B5" i="1"/>
  <c r="A3" i="3" s="1"/>
</calcChain>
</file>

<file path=xl/sharedStrings.xml><?xml version="1.0" encoding="utf-8"?>
<sst xmlns="http://schemas.openxmlformats.org/spreadsheetml/2006/main" count="1090" uniqueCount="246">
  <si>
    <t xml:space="preserve"> </t>
  </si>
  <si>
    <t>R1</t>
  </si>
  <si>
    <t>No</t>
  </si>
  <si>
    <t>Si</t>
  </si>
  <si>
    <t>R2</t>
  </si>
  <si>
    <t>R3</t>
  </si>
  <si>
    <t>R4</t>
  </si>
  <si>
    <t>R5</t>
  </si>
  <si>
    <t>R6</t>
  </si>
  <si>
    <t>R7</t>
  </si>
  <si>
    <t>R8</t>
  </si>
  <si>
    <t>Fecha</t>
  </si>
  <si>
    <t>No Aplica</t>
  </si>
  <si>
    <t>% Accesibilidad A</t>
  </si>
  <si>
    <t>% No accesibilidad A</t>
  </si>
  <si>
    <t>% Accesibilidad AA</t>
  </si>
  <si>
    <t>% No accesibilidad AA</t>
  </si>
  <si>
    <t>A</t>
  </si>
  <si>
    <t>AA</t>
  </si>
  <si>
    <t xml:space="preserve">URL </t>
  </si>
  <si>
    <t>WCAG 2.0 y WCAG 2.1 niveles de cumplimiento A &amp; AA</t>
  </si>
  <si>
    <t>Cliente</t>
  </si>
  <si>
    <t>Revisión 1</t>
  </si>
  <si>
    <t>Revisión 2</t>
  </si>
  <si>
    <t>Revisión 3</t>
  </si>
  <si>
    <t>Reporte de accesibilidad</t>
  </si>
  <si>
    <t>Reporte de Accesibilidad</t>
  </si>
  <si>
    <t>Número de páginas</t>
  </si>
  <si>
    <t>Pagina</t>
  </si>
  <si>
    <t>Evaluador supervisor</t>
  </si>
  <si>
    <t>Nivel de cumplimiento</t>
  </si>
  <si>
    <t>Tecnologías de asistencia utilizadas</t>
  </si>
  <si>
    <t>Navegdores</t>
  </si>
  <si>
    <t>Revisión 4</t>
  </si>
  <si>
    <t>Una evaluación automática indentifica la ausencia del atributo  &lt;alt&gt;</t>
  </si>
  <si>
    <t>Se realiza una evaluación manual con lector de pantalla</t>
  </si>
  <si>
    <t>Se realiza una evaluación manual utilizando tabulador</t>
  </si>
  <si>
    <t>Evaluación manual para determinar si la descripción del  &lt;alt&gt; describe el componente no textual</t>
  </si>
  <si>
    <t>Se analizan 5 imágenes decorativas</t>
  </si>
  <si>
    <t>Evaluación manual para determinar si el atributo &lt;alt&gt; viene vació en el caso de que la imagen sea decorativa</t>
  </si>
  <si>
    <t>En  el caso de que la imagen cuente con texto alternativo se toma como accesible.</t>
  </si>
  <si>
    <t>Se analizan 5 imágenes complejas</t>
  </si>
  <si>
    <t>Se evalua manualmente si la página ofrece información que describa la imagen compleja</t>
  </si>
  <si>
    <t>Se recomienda utilizar &lt;alt&gt; vacio para imágenes decorativas</t>
  </si>
  <si>
    <t>Se recomienda si no colocar la imagen como fondo de CSS</t>
  </si>
  <si>
    <r>
      <rPr>
        <b/>
        <sz val="12"/>
        <color rgb="FF000000"/>
        <rFont val="Arial"/>
        <family val="2"/>
      </rPr>
      <t>1.1.1</t>
    </r>
    <r>
      <rPr>
        <sz val="12"/>
        <color rgb="FF000000"/>
        <rFont val="Arial"/>
        <family val="2"/>
      </rPr>
      <t xml:space="preserve"> Si las imágenes son decorativas, no transmiten contenidos o cuentan con el contenido ya presente como texto pdrán ser ignoradas al tener el texto alternativo vacío (alt="") o aplicarse como fondos de imagen CSS</t>
    </r>
  </si>
  <si>
    <r>
      <rPr>
        <b/>
        <sz val="12"/>
        <color rgb="FF000000"/>
        <rFont val="Arial"/>
        <family val="2"/>
      </rPr>
      <t>1.1.1</t>
    </r>
    <r>
      <rPr>
        <sz val="12"/>
        <color rgb="FF000000"/>
        <rFont val="Arial"/>
        <family val="2"/>
      </rPr>
      <t xml:space="preserve"> Los botones de los formularios tendrán nombres (value) descriptivos</t>
    </r>
  </si>
  <si>
    <r>
      <rPr>
        <b/>
        <sz val="12"/>
        <color rgb="FF000000"/>
        <rFont val="Arial"/>
        <family val="2"/>
      </rPr>
      <t>1.1.1</t>
    </r>
    <r>
      <rPr>
        <sz val="12"/>
        <color rgb="FF000000"/>
        <rFont val="Arial"/>
        <family val="2"/>
      </rPr>
      <t xml:space="preserve"> Los elementos de formularios de entrada de datos deberán tener etiquetas textuales (label) asociadas. </t>
    </r>
  </si>
  <si>
    <r>
      <rPr>
        <b/>
        <sz val="12"/>
        <color rgb="FF000000"/>
        <rFont val="Arial"/>
        <family val="2"/>
      </rPr>
      <t>1.1.1</t>
    </r>
    <r>
      <rPr>
        <sz val="12"/>
        <color rgb="FF000000"/>
        <rFont val="Arial"/>
        <family val="2"/>
      </rPr>
      <t xml:space="preserve"> Los elementos multimedia incrustados (object) se identificarán mediante textos que describan el contenido</t>
    </r>
  </si>
  <si>
    <r>
      <rPr>
        <b/>
        <sz val="12"/>
        <color rgb="FF000000"/>
        <rFont val="Arial"/>
        <family val="2"/>
      </rPr>
      <t>1.1.1</t>
    </r>
    <r>
      <rPr>
        <sz val="12"/>
        <color rgb="FF000000"/>
        <rFont val="Arial"/>
        <family val="2"/>
      </rPr>
      <t xml:space="preserve"> Los marcos (frames o iframes) tendrán un título apropiado</t>
    </r>
  </si>
  <si>
    <t>Pauta 1.2 Medios tempodependientes, contenido multimedia: Proporcionar alternativas para los medios tempodependientes.</t>
  </si>
  <si>
    <t>R 11</t>
  </si>
  <si>
    <t>R 12</t>
  </si>
  <si>
    <t>Pauta 1.3 Adaptable Crear contenido que pueda presentarse de diferentes formas (por ejemplo, con una disposición más simple) sin perder información o estructura</t>
  </si>
  <si>
    <t>R 9</t>
  </si>
  <si>
    <t>R 10</t>
  </si>
  <si>
    <r>
      <t xml:space="preserve">1.1.1 </t>
    </r>
    <r>
      <rPr>
        <sz val="12"/>
        <color rgb="FF000000"/>
        <rFont val="Arial"/>
        <family val="2"/>
      </rPr>
      <t>Si el contenido tiene como propósito confirmar que el acceso ha sido realizado por un humano (CAPTCHA) se debe ofrecer alternativas que se adapten a diferentes sentidos</t>
    </r>
  </si>
  <si>
    <t>R 13</t>
  </si>
  <si>
    <r>
      <rPr>
        <b/>
        <sz val="12"/>
        <color rgb="FF000000"/>
        <rFont val="Arial"/>
        <family val="2"/>
      </rPr>
      <t>1.3.1</t>
    </r>
    <r>
      <rPr>
        <sz val="12"/>
        <color rgb="FF000000"/>
        <rFont val="Arial"/>
        <family val="2"/>
      </rPr>
      <t xml:space="preserve"> Las tablas podrán tener título (caption) y las celdas de datos (td) se podrán asociar con sus encabezados (th)</t>
    </r>
  </si>
  <si>
    <t>R 14</t>
  </si>
  <si>
    <t>R 15</t>
  </si>
  <si>
    <r>
      <rPr>
        <b/>
        <sz val="12"/>
        <color rgb="FF000000"/>
        <rFont val="Arial"/>
        <family val="2"/>
      </rPr>
      <t>1.3.1</t>
    </r>
    <r>
      <rPr>
        <sz val="12"/>
        <color rgb="FF000000"/>
        <rFont val="Arial"/>
        <family val="2"/>
      </rPr>
      <t xml:space="preserve"> Los elementos de los formularios que estén relacionados se agruparán mediante fieldset y legend</t>
    </r>
  </si>
  <si>
    <t>R 16</t>
  </si>
  <si>
    <t>R 17</t>
  </si>
  <si>
    <t>Pauta 1.4 Distinguible: facilitar a los usuarios ver y oír el contenido, incluyendo la separación entre el primer plano y el fondo</t>
  </si>
  <si>
    <t>R 18</t>
  </si>
  <si>
    <t>R 19</t>
  </si>
  <si>
    <t>R 20</t>
  </si>
  <si>
    <r>
      <rPr>
        <b/>
        <sz val="12"/>
        <color rgb="FF000000"/>
        <rFont val="Arial"/>
        <family val="2"/>
      </rPr>
      <t>1.4.2 Control de audio:</t>
    </r>
    <r>
      <rPr>
        <sz val="12"/>
        <color rgb="FF000000"/>
        <rFont val="Arial"/>
        <family val="2"/>
      </rPr>
      <t xml:space="preserve"> si el audio de una página suena automáticamente durante más de 3 segundos, se proporciona un mecanismo para pausar o detener el audio, o un mecanismo para controlar el volumen</t>
    </r>
  </si>
  <si>
    <r>
      <rPr>
        <b/>
        <sz val="12"/>
        <color rgb="FF000000"/>
        <rFont val="Arial"/>
        <family val="2"/>
      </rPr>
      <t>1.4.3</t>
    </r>
    <r>
      <rPr>
        <sz val="12"/>
        <color rgb="FF000000"/>
        <rFont val="Arial"/>
        <family val="2"/>
      </rPr>
      <t xml:space="preserve"> </t>
    </r>
    <r>
      <rPr>
        <b/>
        <sz val="12"/>
        <color rgb="FF000000"/>
        <rFont val="Arial"/>
        <family val="2"/>
      </rPr>
      <t xml:space="preserve">Constraste mínimo 4.5:1 </t>
    </r>
    <r>
      <rPr>
        <sz val="12"/>
        <color rgb="FF000000"/>
        <rFont val="Arial"/>
        <family val="2"/>
      </rPr>
      <t>para la presentación visual de texto e imágenes excepto:</t>
    </r>
  </si>
  <si>
    <t>Los textos de gran tamaño e imágenes de gran tamaño</t>
  </si>
  <si>
    <t>Textos o imágenes de texto que son componentes inactivos de la interfaz de usuario (decoración)</t>
  </si>
  <si>
    <t>Texto parte de un logo o nombre de marca</t>
  </si>
  <si>
    <r>
      <rPr>
        <b/>
        <sz val="12"/>
        <color rgb="FF000000"/>
        <rFont val="Arial"/>
        <family val="2"/>
      </rPr>
      <t>1.4.4</t>
    </r>
    <r>
      <rPr>
        <sz val="12"/>
        <color rgb="FF000000"/>
        <rFont val="Arial"/>
        <family val="2"/>
      </rPr>
      <t xml:space="preserve"> </t>
    </r>
    <r>
      <rPr>
        <b/>
        <sz val="12"/>
        <color rgb="FF000000"/>
        <rFont val="Arial"/>
        <family val="2"/>
      </rPr>
      <t xml:space="preserve">Cambio de tamaño de letra: </t>
    </r>
    <r>
      <rPr>
        <sz val="12"/>
        <color rgb="FF000000"/>
        <rFont val="Arial"/>
        <family val="2"/>
      </rPr>
      <t>el tamaño de letra debe poder crecer sin perder contenido o estructura (excepto los subtítulos e imágenes con texto)</t>
    </r>
  </si>
  <si>
    <r>
      <rPr>
        <b/>
        <sz val="12"/>
        <color rgb="FF000000"/>
        <rFont val="Arial"/>
        <family val="2"/>
      </rPr>
      <t>1.4.5 Imágenes de texto</t>
    </r>
    <r>
      <rPr>
        <sz val="12"/>
        <color rgb="FF000000"/>
        <rFont val="Arial"/>
        <family val="2"/>
      </rPr>
      <t>: si con las tecnologías empleadas se puede lograr la presentación visual deseada, se debe usar texto en lugar de imágenes de texto. (el texto debe estar disponible en html o css para la misma presentación visual)</t>
    </r>
  </si>
  <si>
    <t>Pauta 2.1 Accesible por teclado: proporcionar acceso a toda la funcionalidad mediante el teclado</t>
  </si>
  <si>
    <t>R 21</t>
  </si>
  <si>
    <r>
      <rPr>
        <b/>
        <sz val="12"/>
        <color rgb="FF000000"/>
        <rFont val="Arial"/>
        <family val="2"/>
      </rPr>
      <t>2.1.1 Teclado</t>
    </r>
    <r>
      <rPr>
        <sz val="12"/>
        <color rgb="FF000000"/>
        <rFont val="Arial"/>
        <family val="2"/>
      </rPr>
      <t>: el usuario deberá poder moverse por todos los elementos navegables (en orden lógico e intuitivo) y realizar todas las funcionalidades de la página utilizando el teclado</t>
    </r>
  </si>
  <si>
    <t>R 22</t>
  </si>
  <si>
    <r>
      <rPr>
        <b/>
        <sz val="12"/>
        <color rgb="FF000000"/>
        <rFont val="Arial"/>
        <family val="2"/>
      </rPr>
      <t xml:space="preserve">2.1.1 </t>
    </r>
    <r>
      <rPr>
        <sz val="12"/>
        <color rgb="FF000000"/>
        <rFont val="Arial"/>
        <family val="2"/>
      </rPr>
      <t>Los accesskeys del sitio deberán evitarse</t>
    </r>
  </si>
  <si>
    <r>
      <rPr>
        <b/>
        <sz val="12"/>
        <color rgb="FF000000"/>
        <rFont val="Arial"/>
        <family val="2"/>
      </rPr>
      <t>2.1.2 Sin trampas para el foco del teclado</t>
    </r>
    <r>
      <rPr>
        <sz val="12"/>
        <color rgb="FF000000"/>
        <rFont val="Arial"/>
        <family val="2"/>
      </rPr>
      <t>: todas las funcionalidades del sitio deben ser operables con el teclao sin límite de tiempo para pulsar teclas</t>
    </r>
  </si>
  <si>
    <t>R 23</t>
  </si>
  <si>
    <t>Pauta 2.2. Tiempo suficiente: proporcionar a los usuarios el tiempo suficiente para leer y usar el contenido</t>
  </si>
  <si>
    <t>R 24</t>
  </si>
  <si>
    <t>R 25</t>
  </si>
  <si>
    <t>R 26</t>
  </si>
  <si>
    <t>R 27</t>
  </si>
  <si>
    <r>
      <rPr>
        <b/>
        <sz val="12"/>
        <color rgb="FF000000"/>
        <rFont val="Arial"/>
        <family val="2"/>
      </rPr>
      <t>2.2.2</t>
    </r>
    <r>
      <rPr>
        <sz val="12"/>
        <color rgb="FF000000"/>
        <rFont val="Arial"/>
        <family val="2"/>
      </rPr>
      <t xml:space="preserve"> El contenido web no deberá tener movimiento mientras el usuario mueve el mouse o cursor</t>
    </r>
  </si>
  <si>
    <t>Pauta 2.3 Convulsiones: no diseñar contenido de un modo que se sepa podría provocar ataques, espasmos o convulsiones</t>
  </si>
  <si>
    <t>R 28</t>
  </si>
  <si>
    <t>Pauta 2.4 Navegable: proporcionar medios para ayudar a los usuarios a navegar, encontrar contenido y determinar dónde se encuentran</t>
  </si>
  <si>
    <t>R 29</t>
  </si>
  <si>
    <r>
      <rPr>
        <b/>
        <sz val="12"/>
        <rFont val="Arial"/>
        <family val="2"/>
      </rPr>
      <t>2.4.1 Evitar bloques:</t>
    </r>
    <r>
      <rPr>
        <sz val="12"/>
        <rFont val="Arial"/>
        <family val="2"/>
      </rPr>
      <t xml:space="preserve"> existe un mecanismo para evitar bloques de contenido que se repiten en múltiples páginas web</t>
    </r>
  </si>
  <si>
    <t>R 30</t>
  </si>
  <si>
    <r>
      <rPr>
        <b/>
        <sz val="12"/>
        <rFont val="Arial"/>
        <family val="2"/>
      </rPr>
      <t xml:space="preserve">2.4.2 Titulo de páginas: </t>
    </r>
    <r>
      <rPr>
        <sz val="12"/>
        <rFont val="Arial"/>
        <family val="2"/>
      </rPr>
      <t>Las páginas web tienen títulos que describen su temática o propósito</t>
    </r>
  </si>
  <si>
    <t>R 31</t>
  </si>
  <si>
    <r>
      <rPr>
        <b/>
        <sz val="12"/>
        <rFont val="Arial"/>
        <family val="2"/>
      </rPr>
      <t>2.4.3 Orden del foco</t>
    </r>
    <r>
      <rPr>
        <sz val="12"/>
        <rFont val="Arial"/>
        <family val="2"/>
      </rPr>
      <t>: el usuario deberá poder moverse por todos los elementos navegables en orden lógico e intuitivo y realizar todas las funcionalidades de la página con el teclado</t>
    </r>
  </si>
  <si>
    <t>R 32</t>
  </si>
  <si>
    <r>
      <rPr>
        <b/>
        <sz val="12"/>
        <rFont val="Arial"/>
        <family val="2"/>
      </rPr>
      <t>2.4.4 Propósito de los enlaces (en contexto)</t>
    </r>
    <r>
      <rPr>
        <sz val="12"/>
        <rFont val="Arial"/>
        <family val="2"/>
      </rPr>
      <t>: el propósito de cada enlace puede ser determinado con sólo el texto del enlace</t>
    </r>
  </si>
  <si>
    <t>R 33</t>
  </si>
  <si>
    <r>
      <t xml:space="preserve">2.4.6 Encabezados y etiquetas: </t>
    </r>
    <r>
      <rPr>
        <sz val="12"/>
        <color rgb="FF000000"/>
        <rFont val="Arial"/>
        <family val="2"/>
      </rPr>
      <t>Los encabezados y etiquetas describen el tema o propósito</t>
    </r>
    <r>
      <rPr>
        <b/>
        <sz val="12"/>
        <color rgb="FF000000"/>
        <rFont val="Arial"/>
        <family val="2"/>
      </rPr>
      <t xml:space="preserve"> </t>
    </r>
    <r>
      <rPr>
        <sz val="12"/>
        <color rgb="FF000000"/>
        <rFont val="Arial"/>
        <family val="2"/>
      </rPr>
      <t>(así como la estructura de encabezados es adecuada, las descripciones de los encabezados
o las etiquetas deben ser suficientes para que el usuario tenga un panorama adecuado del
contenido y su organización.)</t>
    </r>
  </si>
  <si>
    <r>
      <t xml:space="preserve">2.4.7 Foco visible: </t>
    </r>
    <r>
      <rPr>
        <sz val="12"/>
        <color rgb="FF000000"/>
        <rFont val="Arial"/>
        <family val="2"/>
      </rPr>
      <t>Cualquier interfaz de usuario operable por teclado tiene una forma de operar en la cuál el indicador del foco del teclado resulta visible</t>
    </r>
  </si>
  <si>
    <t>Principio Comprensible: la información y el manejo de la interfaz de usuario debe ser comprendibles</t>
  </si>
  <si>
    <t>Principio Operable: los componentes de la interfaz de usuario y la navegación deben ser operables</t>
  </si>
  <si>
    <t>Principio Perceptible: la información y los componentes de la interfaz de usuario deben ser presentados a los usuario de modo que ellos puedan percibirlos</t>
  </si>
  <si>
    <t>Pauta 3.1 Legible: Hacer que los contenidos textuales resulten legibles y comprensibles</t>
  </si>
  <si>
    <r>
      <t xml:space="preserve"> 3.1.2 Idioma de las partes: </t>
    </r>
    <r>
      <rPr>
        <sz val="12"/>
        <color rgb="FF000000"/>
        <rFont val="Arial"/>
        <family val="2"/>
      </rPr>
      <t>El idioma de cada pasaje o frase en el contenido puede ser determinado por software, excepto los nombres propios, términos técnicos, palabras en un idioma indeterminado y palabras o frases que se hayan convertido en parte natural del texto que las rodea</t>
    </r>
  </si>
  <si>
    <t>Pauta 3.2 Predecible: Hacer que las páginas web aparezcan y operen de manera predecible</t>
  </si>
  <si>
    <t>R 34</t>
  </si>
  <si>
    <t>R 35</t>
  </si>
  <si>
    <r>
      <rPr>
        <b/>
        <sz val="12"/>
        <rFont val="Arial"/>
        <family val="2"/>
      </rPr>
      <t>3.2.1 Al recibir el foco</t>
    </r>
    <r>
      <rPr>
        <sz val="12"/>
        <rFont val="Arial"/>
        <family val="2"/>
      </rPr>
      <t>: cuando cualquier componente recibe el foco, no inicia ningún cambio de contexto</t>
    </r>
  </si>
  <si>
    <r>
      <t>3.2.2 Al recibir entradas:</t>
    </r>
    <r>
      <rPr>
        <sz val="12"/>
        <color rgb="FF000000"/>
        <rFont val="Arial"/>
        <family val="2"/>
      </rPr>
      <t> El cambio de estado en cualquier componente de la interfaz de usuario no provoca automáticamente un cambio en el contexto a menos que el usuario haya sido advertido de ese comportamiento antes de usar el componente.</t>
    </r>
  </si>
  <si>
    <t>Pruebas con lectores de pantalla</t>
  </si>
  <si>
    <t>Observaciones</t>
  </si>
  <si>
    <t>Pruebas de navegar con tabulador</t>
  </si>
  <si>
    <t>Se navego en el portal utilizando solamete el teclado. Personas ciegas, con Parkinson, con alguna discapacidad motriz o con alguna discapacidad temporal no van a navegar utilizando el ratón. El usuario debe poder acceder a todas las secciones de la página navegando solamente con el tabulador</t>
  </si>
  <si>
    <t>Foco</t>
  </si>
  <si>
    <t>Cuando una persona esta nevegando con el teclado se debe de resaltar el foco para que el usuario sepa donde se encuentra dentro de la página.</t>
  </si>
  <si>
    <r>
      <t>Pauta 1.1 Alternativas textuales: Proporcionar alternativas textuales para todo contenido no textual de modo que se pueda convertir a otros formatos que las personas necesiten (braille, voz, lenguaje simple).</t>
    </r>
    <r>
      <rPr>
        <sz val="12"/>
        <color rgb="FF000000"/>
        <rFont val="Arial"/>
        <family val="2"/>
      </rPr>
      <t xml:space="preserve"> Esta pauta contiene varios ejemplos de contenido no textuel. Para mejor comprensión de los criterios de accesibilidad y de conformidad a nuestra metodología para la pauta 1.1.1 desagregamos los componentes no textuales por caracterísitcas:</t>
    </r>
  </si>
  <si>
    <r>
      <rPr>
        <b/>
        <sz val="12"/>
        <color rgb="FF000000"/>
        <rFont val="Arial"/>
        <family val="2"/>
      </rPr>
      <t xml:space="preserve">1.1.1 </t>
    </r>
    <r>
      <rPr>
        <sz val="12"/>
        <color rgb="FF000000"/>
        <rFont val="Arial"/>
        <family val="2"/>
      </rPr>
      <t xml:space="preserve"> Todas las imágenes que transmiten información deben contar con un texto alternativo descriptivo</t>
    </r>
  </si>
  <si>
    <r>
      <rPr>
        <b/>
        <sz val="12"/>
        <color rgb="FF000000"/>
        <rFont val="Arial"/>
        <family val="2"/>
      </rPr>
      <t>1.1.1</t>
    </r>
    <r>
      <rPr>
        <sz val="12"/>
        <color rgb="FF000000"/>
        <rFont val="Arial"/>
        <family val="2"/>
      </rPr>
      <t xml:space="preserve"> Para las imágenes complejas será necesario que su descripción detallada se ofrezca referenciada mediante un enlace a otra página. </t>
    </r>
  </si>
  <si>
    <r>
      <rPr>
        <b/>
        <sz val="12"/>
        <color rgb="FF000000"/>
        <rFont val="Arial"/>
        <family val="2"/>
      </rPr>
      <t>1.1.1</t>
    </r>
    <r>
      <rPr>
        <sz val="12"/>
        <color rgb="FF000000"/>
        <rFont val="Arial"/>
        <family val="2"/>
      </rPr>
      <t xml:space="preserve"> Todas las imágenes enlazadas o enlaces contarán con un texto descriptivo. Este criterio esta relacionado con el criterio 2.4.4 que habla de los enlaces.</t>
    </r>
  </si>
  <si>
    <r>
      <rPr>
        <b/>
        <sz val="12"/>
        <color rgb="FF000000"/>
        <rFont val="Arial"/>
        <family val="2"/>
      </rPr>
      <t>1.2.1 Para audio o video pregrabado</t>
    </r>
    <r>
      <rPr>
        <sz val="12"/>
        <color rgb="FF000000"/>
        <rFont val="Arial"/>
        <family val="2"/>
      </rPr>
      <t>: Se ofrecerá una transcripción para el audio pregrabado, esta transcripción puede sr ofrecida por medio de un archivo descargable. En nuestro Access Corner existen ejemplos de software que generan automáticamente transcipciones.</t>
    </r>
  </si>
  <si>
    <r>
      <t xml:space="preserve">1.2.3 Audiodescripción o medio alternativo grabado </t>
    </r>
    <r>
      <rPr>
        <sz val="12"/>
        <color rgb="FF000000"/>
        <rFont val="Arial"/>
        <family val="2"/>
      </rPr>
      <t>se ofrecerán leyendas (captions) para el contenido de audio pregrabado en multimedia sincronizado (los captions identifican quien esta hablando y describen sonidos relevantes)</t>
    </r>
    <r>
      <rPr>
        <b/>
        <sz val="12"/>
        <color rgb="FF000000"/>
        <rFont val="Arial"/>
        <family val="2"/>
      </rPr>
      <t xml:space="preserve">. </t>
    </r>
  </si>
  <si>
    <r>
      <rPr>
        <b/>
        <sz val="12"/>
        <color rgb="FF000000"/>
        <rFont val="Arial"/>
        <family val="2"/>
      </rPr>
      <t>1.2.2 Para solo video pregrabado (subtítulos)</t>
    </r>
    <r>
      <rPr>
        <sz val="12"/>
        <color rgb="FF000000"/>
        <rFont val="Arial"/>
        <family val="2"/>
      </rPr>
      <t>. Se proporcionarán subtítulos para el contenido de audio grabado dento de contenido multimedia sincronizado, excepto cuando la presentación es un contenido alternativo al texto y esta claramente identificado como tal. En nuestro Access Corner podrás encontrar softwares y soluciones para agregar subtítulos a tus videos incluyendo en redes sociales.</t>
    </r>
  </si>
  <si>
    <r>
      <rPr>
        <b/>
        <sz val="12"/>
        <color rgb="FF000000"/>
        <rFont val="Arial"/>
        <family val="2"/>
      </rPr>
      <t>1.2.5 Audiodescripción</t>
    </r>
    <r>
      <rPr>
        <sz val="12"/>
        <color rgb="FF000000"/>
        <rFont val="Arial"/>
        <family val="2"/>
      </rPr>
      <t xml:space="preserve"> Se proporciona audiodescipción para todo contenido de video grabado dentro de contenido multimedia sincronizado. Más ejemplos sobre este tema en nuestro Access Corner.</t>
    </r>
  </si>
  <si>
    <r>
      <rPr>
        <b/>
        <sz val="12"/>
        <color rgb="FF000000"/>
        <rFont val="Arial"/>
        <family val="2"/>
      </rPr>
      <t>1.2.4  Subtitulos en directo</t>
    </r>
    <r>
      <rPr>
        <sz val="12"/>
        <color rgb="FF000000"/>
        <rFont val="Arial"/>
        <family val="2"/>
      </rPr>
      <t>: Se proporcionan subtitulos para todo contenido audio en directo.</t>
    </r>
  </si>
  <si>
    <t>La información, estructura y relaciones comunicadas a través de la presentación pueden ser determinadas por software o están disponibles como texto. Para un mejor entendimiento de este requerimiento separamos la estructura del sitio de acuerdo a su marcado semántico, las tablas y los elemetos de los formularios.</t>
  </si>
  <si>
    <r>
      <t>1.3.1 Información y relaciones:</t>
    </r>
    <r>
      <rPr>
        <sz val="12"/>
        <color rgb="FF000000"/>
        <rFont val="Arial"/>
        <family val="2"/>
      </rPr>
      <t xml:space="preserve"> El marcado semántico deberá usarse apropiadamente de acuerdo a la estructura (Encabezados, enlaces,...). </t>
    </r>
  </si>
  <si>
    <r>
      <rPr>
        <b/>
        <sz val="12"/>
        <color rgb="FF000000"/>
        <rFont val="Arial"/>
        <family val="2"/>
      </rPr>
      <t>1.3.2 Secuencua significativa</t>
    </r>
    <r>
      <rPr>
        <sz val="12"/>
        <color rgb="FF000000"/>
        <rFont val="Arial"/>
        <family val="2"/>
      </rPr>
      <t>: cuando la secuencia en que se presenta el contenido afecta su significado, se puede determinar por software la seccuencia correcta de lectura.</t>
    </r>
  </si>
  <si>
    <r>
      <t xml:space="preserve">1.3.3. Características sensoriales: </t>
    </r>
    <r>
      <rPr>
        <sz val="12"/>
        <color rgb="FF000000"/>
        <rFont val="Arial"/>
        <family val="2"/>
      </rPr>
      <t>las instrucciones proporcionadas para entender y operar el contenido no dependen exclusivamente en las caracteríticas sensoriales de los componentes como su forma, tamaño, ubicación, orientación y sonido</t>
    </r>
    <r>
      <rPr>
        <b/>
        <sz val="12"/>
        <color rgb="FF000000"/>
        <rFont val="Arial"/>
        <family val="2"/>
      </rPr>
      <t xml:space="preserve">. </t>
    </r>
    <r>
      <rPr>
        <sz val="12"/>
        <color rgb="FF000000"/>
        <rFont val="Arial"/>
        <family val="2"/>
      </rPr>
      <t>Por ejemplo los CAPTCHAS</t>
    </r>
  </si>
  <si>
    <r>
      <rPr>
        <b/>
        <sz val="12"/>
        <color rgb="FF000000"/>
        <rFont val="Arial"/>
        <family val="2"/>
      </rPr>
      <t>1.4.1 Uso de color</t>
    </r>
    <r>
      <rPr>
        <sz val="12"/>
        <color rgb="FF000000"/>
        <rFont val="Arial"/>
        <family val="2"/>
      </rPr>
      <t>: No use el color como el único método para distinguir elementos visuales. Lo anterior incluye utilizar una forma adicional al color para identificar enlaces por ejemplo</t>
    </r>
  </si>
  <si>
    <r>
      <rPr>
        <b/>
        <sz val="12"/>
        <color rgb="FF000000"/>
        <rFont val="Arial"/>
        <family val="2"/>
      </rPr>
      <t>2.2.1 Tiempo ajustable</t>
    </r>
    <r>
      <rPr>
        <sz val="12"/>
        <color rgb="FF000000"/>
        <rFont val="Arial"/>
        <family val="2"/>
      </rPr>
      <t xml:space="preserve"> Si una página tiene límite de tiempo para realizar una tarea, este se debe poder apagar, ajustar o extender. Para casos de tiempo real absolutamente necesario, se deberá informar al usuario sobre el tiempo límite y restante para realizar la actividad.</t>
    </r>
  </si>
  <si>
    <r>
      <rPr>
        <b/>
        <sz val="12"/>
        <color rgb="FF000000"/>
        <rFont val="Arial"/>
        <family val="2"/>
      </rPr>
      <t>2.2.2 Poner en pausa, detener, ocultar</t>
    </r>
    <r>
      <rPr>
        <sz val="12"/>
        <color rgb="FF000000"/>
        <rFont val="Arial"/>
        <family val="2"/>
      </rPr>
      <t>: todo contenido en movimiento, parpadeo o desplazamiento automético de más de cinco segundos y que se presente paralelamente a otro contenido deberá poderse pausar, parar p esconder por el usuario. El contenido actualizado automáticamente y que se presente paralelamente a otro contenido deberá poderse pausar, parar o esconderse por el usuario</t>
    </r>
  </si>
  <si>
    <r>
      <t xml:space="preserve">2.3.1 Umbral de tres destellos o menos: </t>
    </r>
    <r>
      <rPr>
        <sz val="12"/>
        <color rgb="FF000000"/>
        <rFont val="Arial"/>
        <family val="2"/>
      </rPr>
      <t>las páginas web no contienen nada que destellen (con alto contraste y rojo) más de 3 veces en un segundo</t>
    </r>
  </si>
  <si>
    <r>
      <t xml:space="preserve">2.4.5 Múltiples vías: </t>
    </r>
    <r>
      <rPr>
        <sz val="12"/>
        <color rgb="FF000000"/>
        <rFont val="Arial"/>
        <family val="2"/>
      </rPr>
      <t>se proporcionara más de un camino para localizar una página web dentro de un conjunto de páginas web</t>
    </r>
    <r>
      <rPr>
        <b/>
        <sz val="12"/>
        <color rgb="FF000000"/>
        <rFont val="Arial"/>
        <family val="2"/>
      </rPr>
      <t xml:space="preserve">. </t>
    </r>
    <r>
      <rPr>
        <sz val="12"/>
        <color rgb="FF000000"/>
        <rFont val="Arial"/>
        <family val="2"/>
      </rPr>
      <t xml:space="preserve">(El criterio se refiere a que el sitio debe cumplir con al menos dos opciones que ayuden a
encontrar una página web. Puede ser un </t>
    </r>
    <r>
      <rPr>
        <b/>
        <sz val="12"/>
        <color rgb="FF000000"/>
        <rFont val="Arial"/>
        <family val="2"/>
      </rPr>
      <t>mapa se sitio, un mecanismo de búsqueda</t>
    </r>
    <r>
      <rPr>
        <sz val="12"/>
        <color rgb="FF000000"/>
        <rFont val="Arial"/>
        <family val="2"/>
      </rPr>
      <t>, enlaces
de “forward” o “backward”, tabla de contenidos, enlaces a todas las páginas del sitio en la
página de inicio, etc.)</t>
    </r>
  </si>
  <si>
    <r>
      <rPr>
        <b/>
        <sz val="12"/>
        <rFont val="Arial"/>
        <family val="2"/>
      </rPr>
      <t>3.1.1 Idioma de la página</t>
    </r>
    <r>
      <rPr>
        <sz val="12"/>
        <rFont val="Arial"/>
        <family val="2"/>
      </rPr>
      <t>: el idioma de la página debe estar identificado utilizando el atributo &lt;lang&gt; de HTML</t>
    </r>
  </si>
  <si>
    <r>
      <t xml:space="preserve">3.2.3 Navegación coherente: </t>
    </r>
    <r>
      <rPr>
        <sz val="12"/>
        <color rgb="FF000000"/>
        <rFont val="Arial"/>
        <family val="2"/>
      </rPr>
      <t>mecanismos de navegación repetidos en múltimples páginas apareciendo en el mismo orden relativo. Al menos que se dé un cambio iniciao por el usuario.</t>
    </r>
    <r>
      <rPr>
        <b/>
        <sz val="12"/>
        <color rgb="FF000000"/>
        <rFont val="Arial"/>
        <family val="2"/>
      </rPr>
      <t xml:space="preserve"> </t>
    </r>
    <r>
      <rPr>
        <sz val="12"/>
        <color rgb="FF000000"/>
        <rFont val="Arial"/>
        <family val="2"/>
      </rPr>
      <t>Por ejemplo un campo de búsqueda en el mismo lugar de cada página así como los menús y submenús.</t>
    </r>
  </si>
  <si>
    <r>
      <rPr>
        <b/>
        <sz val="12"/>
        <rFont val="Arial"/>
        <family val="2"/>
      </rPr>
      <t>3.2.4 Identificación coherente:</t>
    </r>
    <r>
      <rPr>
        <sz val="12"/>
        <rFont val="Arial"/>
        <family val="2"/>
      </rPr>
      <t xml:space="preserve"> Identificación constante de componentes con la misma funcionalidad. Por ejemplo uso de los mismos íconos de documentos para descarga, mismo ícono para guardar etc</t>
    </r>
  </si>
  <si>
    <t>Pauta 3.3 Entrada de datos asistida. Ayudar a los usuarios a evitar y corregir los errores</t>
  </si>
  <si>
    <r>
      <rPr>
        <b/>
        <sz val="12"/>
        <rFont val="Arial"/>
        <family val="2"/>
      </rPr>
      <t>3.3.1 Identificación de errores:</t>
    </r>
    <r>
      <rPr>
        <sz val="12"/>
        <rFont val="Arial"/>
        <family val="2"/>
      </rPr>
      <t xml:space="preserve"> Si se detecta un error por medio de validaciones, se debe identificar ese error y notificar al usuario con mensaje de texto para que pueda ser corregido. </t>
    </r>
  </si>
  <si>
    <r>
      <rPr>
        <b/>
        <sz val="12"/>
        <rFont val="Arial"/>
        <family val="2"/>
      </rPr>
      <t xml:space="preserve">3.3.2 Etiquetas o instrucciones: </t>
    </r>
    <r>
      <rPr>
        <sz val="12"/>
        <rFont val="Arial"/>
        <family val="2"/>
      </rPr>
      <t>Se proporcionan etiquetas o instrucciones cuando el contenido requiere la introducción de datos por parte del usuario. Ojo este criterio debe contemplar la inclusión de etiquetas &lt;label&gt; asociadas en las entradas de datos (ver R 5, al cumplir R 5 se cumple este criterio).</t>
    </r>
  </si>
  <si>
    <r>
      <rPr>
        <b/>
        <sz val="12"/>
        <rFont val="Arial"/>
        <family val="2"/>
      </rPr>
      <t xml:space="preserve">3.3.3. Sugerencia de errores: </t>
    </r>
    <r>
      <rPr>
        <sz val="12"/>
        <rFont val="Arial"/>
        <family val="2"/>
      </rPr>
      <t>Si se detecta automáticamente un error en la entrada de datos, se dispone de sugerencias para hacer la corrección, a menos que se ponga en riesgo la seguridad o rpopósito de cotenido</t>
    </r>
  </si>
  <si>
    <r>
      <rPr>
        <b/>
        <sz val="12"/>
        <rFont val="Arial"/>
        <family val="2"/>
      </rPr>
      <t xml:space="preserve">3.3.4 Prevención de errores (legales, financieros, datos): </t>
    </r>
    <r>
      <rPr>
        <sz val="12"/>
        <rFont val="Arial"/>
        <family val="2"/>
      </rPr>
      <t>Para las páginas web que representan para el usuario compromisos legales o transacciones financieras que editen o eliminen datos aportados por el usuario en sistemas de almacenamiento de datos o que envíen respuestas del usuario a algún tipo de prueba, debe cumplir alguno de los siguientes casos: i) evíos reversibles, ii) comprobación de datos y oportunidad de corregirlos, iii) mecanismo para revisar, confirmar y corregir la información antes del envío final.</t>
    </r>
  </si>
  <si>
    <t>Principio Robusto: el contenido debe ser suficientemente robusto como para ser interpretado de forma fiable por una amplia variedad de aplicaciones de usuario, incluyendo las ayudas técnicas</t>
  </si>
  <si>
    <t>Pauta 4.1 Compatible: maximizar la compatibilidad con las aplicaciones de usuario actuales y futuras, incluyendo ayudas técnicas</t>
  </si>
  <si>
    <r>
      <rPr>
        <b/>
        <sz val="12"/>
        <rFont val="Arial"/>
        <family val="2"/>
      </rPr>
      <t xml:space="preserve">4.1.1 Procesamiento: </t>
    </r>
    <r>
      <rPr>
        <sz val="12"/>
        <rFont val="Arial"/>
        <family val="2"/>
      </rPr>
      <t xml:space="preserve">En los contenidos implementados mediante el uso de lenguajes de marcas, los elementos tienen las etiquetas de apertura y cierre completas; los elementos están anidados de acuerdo a sus especificaciones; los elementos no contienen atributos duplicados y los ID son únicos, excepto cuando las especificaciones permitan estas características. </t>
    </r>
  </si>
  <si>
    <r>
      <rPr>
        <b/>
        <sz val="12"/>
        <rFont val="Arial"/>
        <family val="2"/>
      </rPr>
      <t xml:space="preserve">4.1.2 Nombre, función, valor: </t>
    </r>
    <r>
      <rPr>
        <sz val="12"/>
        <rFont val="Arial"/>
        <family val="2"/>
      </rPr>
      <t>para todos los componentes de la interfaz de usuario (incluyendo, pero no limitado a: elementos de formulario, enlaces y componentes generados por medio de scripts), el nombre y rol pueden ser programablemente determinados; los estados, propiedades y valores que pueden ser establecidos por el usuario pueden sr programablemente configurados; y los cambios en tales items se notifican a los agentes de usuarios, incluyendo las tecnologías de asistencia. De este tema depende la accesibilidad de componentes en movimiento como el carrusel, los acordeones y formularios</t>
    </r>
  </si>
  <si>
    <t>R 36</t>
  </si>
  <si>
    <t>R 37</t>
  </si>
  <si>
    <t>R 38</t>
  </si>
  <si>
    <t>R 39</t>
  </si>
  <si>
    <t>R40</t>
  </si>
  <si>
    <t>R 41</t>
  </si>
  <si>
    <t>R 42</t>
  </si>
  <si>
    <t>R 43</t>
  </si>
  <si>
    <t>R 44</t>
  </si>
  <si>
    <t>R 45</t>
  </si>
  <si>
    <t>R 46</t>
  </si>
  <si>
    <t>R 48</t>
  </si>
  <si>
    <t>R 49</t>
  </si>
  <si>
    <t>R 50</t>
  </si>
  <si>
    <t>Paginas totales</t>
  </si>
  <si>
    <t>Páginas donde aplica el requerimiento</t>
  </si>
  <si>
    <t>Valor</t>
  </si>
  <si>
    <t>SI</t>
  </si>
  <si>
    <t>Total</t>
  </si>
  <si>
    <t>Accesible</t>
  </si>
  <si>
    <t>No accesible</t>
  </si>
  <si>
    <t>Nivel de accesibilidad A</t>
  </si>
  <si>
    <t>Pauta 1.1.1.</t>
  </si>
  <si>
    <t>Pauta 1.2.1</t>
  </si>
  <si>
    <t>Pauta 1.2.2</t>
  </si>
  <si>
    <t>Pauta 1.2.3</t>
  </si>
  <si>
    <t>Pauta 1.3.1</t>
  </si>
  <si>
    <t>Pauta 1.3.2</t>
  </si>
  <si>
    <t>Pauta 1.3.3</t>
  </si>
  <si>
    <t>Pauta 1.4.1</t>
  </si>
  <si>
    <t>Pauta 1.4.2</t>
  </si>
  <si>
    <t>Pauta 2.1.1</t>
  </si>
  <si>
    <t>Pauta 2.1.2</t>
  </si>
  <si>
    <t>Pauta 2.2.1</t>
  </si>
  <si>
    <t>Pauta 2.2.2</t>
  </si>
  <si>
    <t>Pauta 2.3.1</t>
  </si>
  <si>
    <t>Pauta 2.4.1</t>
  </si>
  <si>
    <t>Pauta 2.4.2</t>
  </si>
  <si>
    <t>Pauta 2.4.3</t>
  </si>
  <si>
    <t>Pauta 2.4.4</t>
  </si>
  <si>
    <t>Pauta 3.1.1</t>
  </si>
  <si>
    <t>Pauta 3.2.1</t>
  </si>
  <si>
    <t>Pauta 3.2.2</t>
  </si>
  <si>
    <t>Pauta 3.3.1</t>
  </si>
  <si>
    <t>Pauta 3.3.2</t>
  </si>
  <si>
    <t>Pauta 4.1.1</t>
  </si>
  <si>
    <t>Pauta 4.1.2</t>
  </si>
  <si>
    <t>Nivel de accesibilidad AA</t>
  </si>
  <si>
    <t>WCAG A</t>
  </si>
  <si>
    <t>WCAG AA</t>
  </si>
  <si>
    <t>R 47</t>
  </si>
  <si>
    <t>3.3.4 Prevención de errores (legales, financieros, datos)</t>
  </si>
  <si>
    <t>3.3.3. Sugerencia de errores</t>
  </si>
  <si>
    <t>Pauta 1.2.4</t>
  </si>
  <si>
    <t>Pauta 1.2.5</t>
  </si>
  <si>
    <t>Pauta 1.4.3</t>
  </si>
  <si>
    <t>Pauta 1.4.4</t>
  </si>
  <si>
    <t>Pauta 1.4.5</t>
  </si>
  <si>
    <t>Pauta 2.4.5</t>
  </si>
  <si>
    <t>Pauta 2.4.6</t>
  </si>
  <si>
    <t>Pauta 2.4.7</t>
  </si>
  <si>
    <t>Pauta 3.1.2</t>
  </si>
  <si>
    <t>Pauta 3.2.3</t>
  </si>
  <si>
    <t>Pauta 3.2.4</t>
  </si>
  <si>
    <t>Pauta 3.3.3</t>
  </si>
  <si>
    <t>Pauta 3.3.4</t>
  </si>
  <si>
    <t>NVDA v. 2019.2.1</t>
  </si>
  <si>
    <t>VoiceOver MacOS Catalina</t>
  </si>
  <si>
    <t>FireFox v. 69.0.3, Chrome v. 77.0.38</t>
  </si>
  <si>
    <t>Una vez evaluado consideramos un sitio web accesible si tiene un porcentaje de accesibilidad mayor a 70%</t>
  </si>
  <si>
    <t>Se utilizó NVDA v. 2019.1.2 en navegador Firefox v.66 para comprobar que la tecnología de asistencia utilizada pueda leer todo el contenido del portal. El lector de pantalla es una tecnología utilizada por cada más un mayor número de personas, personas ciegas, personas con algún problema cognitivo o que no sabe leer. También tecnologías como Alexa de Google o Siri funcionan de la misma manera que un lector de pantalla.</t>
  </si>
  <si>
    <t>TELNOR</t>
  </si>
  <si>
    <t xml:space="preserve"> https://www.telnor.com/en/home</t>
  </si>
  <si>
    <t>Home</t>
  </si>
  <si>
    <t>https://www.telnor.com/en/home</t>
  </si>
  <si>
    <t>Hogar</t>
  </si>
  <si>
    <t>https://www.telnor.com/web/hogar</t>
  </si>
  <si>
    <t>Negocios</t>
  </si>
  <si>
    <t>https://www.telnor.com/en/web/negocios</t>
  </si>
  <si>
    <t>Empresa</t>
  </si>
  <si>
    <t>https://www.telnor.com/en/web/empresas</t>
  </si>
  <si>
    <t>Internet + netflix</t>
  </si>
  <si>
    <t>https://www.telnor.com/en/web/hogar/paquetes-de-internet-con-netflix</t>
  </si>
  <si>
    <t>Dish</t>
  </si>
  <si>
    <t>https://www.telnor.com/en/web/hogar/dish</t>
  </si>
  <si>
    <t>https://www.telnor.com/en/web/asistencia/home</t>
  </si>
  <si>
    <t>Paquetes infinitum negocio</t>
  </si>
  <si>
    <t>https://www.telnor.com/en/web/negocios/paquetes-infinitum-negocio</t>
  </si>
  <si>
    <t>Velocidades simétricas</t>
  </si>
  <si>
    <t>https://www.telnor.com/en/web/negocios/velocidades-simetricas</t>
  </si>
  <si>
    <t>Claro drive</t>
  </si>
  <si>
    <t>https://www.telnor.com/en/web/negocios/clarodrive</t>
  </si>
  <si>
    <t>Pagina web y diseño</t>
  </si>
  <si>
    <t>https://www.telnor.com/en/web/negocios/pagina-web-y-diseno</t>
  </si>
  <si>
    <t>Asistencia empresas</t>
  </si>
  <si>
    <t>https://www.telnor.com/en/web/asistencia/empresas</t>
  </si>
  <si>
    <t>Asistencia home</t>
  </si>
  <si>
    <t>Angel de Jesús Martínez Puente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</si>
</sst>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rgb="FF000000"/>
      <name val="Arial"/>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0"/>
      <color rgb="FF000000"/>
      <name val="Arial"/>
      <family val="2"/>
    </font>
    <font>
      <u/>
      <sz val="10"/>
      <color theme="10"/>
      <name val="Arial"/>
      <family val="2"/>
    </font>
    <font>
      <u/>
      <sz val="10"/>
      <color theme="11"/>
      <name val="Arial"/>
      <family val="2"/>
    </font>
    <font>
      <b/>
      <sz val="10"/>
      <color rgb="FF000000"/>
      <name val="Arial"/>
      <family val="2"/>
    </font>
    <font>
      <b/>
      <sz val="12"/>
      <color theme="1"/>
      <name val="Calibri"/>
      <family val="2"/>
      <scheme val="minor"/>
    </font>
    <font>
      <sz val="12"/>
      <color theme="0"/>
      <name val="Calibri"/>
      <family val="2"/>
      <scheme val="minor"/>
    </font>
    <font>
      <b/>
      <sz val="14"/>
      <color rgb="FF000000"/>
      <name val="Arial"/>
      <family val="2"/>
    </font>
    <font>
      <b/>
      <sz val="10"/>
      <color theme="6" tint="-0.499984740745262"/>
      <name val="Arial"/>
      <family val="2"/>
    </font>
    <font>
      <b/>
      <sz val="10"/>
      <color theme="5" tint="-0.249977111117893"/>
      <name val="Arial"/>
      <family val="2"/>
    </font>
    <font>
      <b/>
      <sz val="16"/>
      <color theme="1"/>
      <name val="Calibri"/>
      <family val="2"/>
      <scheme val="minor"/>
    </font>
    <font>
      <u/>
      <sz val="11"/>
      <color theme="10"/>
      <name val="Calibri"/>
      <family val="2"/>
      <scheme val="minor"/>
    </font>
    <font>
      <sz val="11"/>
      <color theme="1"/>
      <name val="Calibri"/>
      <family val="2"/>
      <scheme val="minor"/>
    </font>
    <font>
      <sz val="12"/>
      <color rgb="FF000000"/>
      <name val="Arial"/>
      <family val="2"/>
    </font>
    <font>
      <sz val="12"/>
      <color theme="0"/>
      <name val="Arial"/>
      <family val="2"/>
    </font>
    <font>
      <sz val="12"/>
      <name val="Arial"/>
      <family val="2"/>
    </font>
    <font>
      <b/>
      <sz val="12"/>
      <name val="Arial"/>
      <family val="2"/>
    </font>
    <font>
      <b/>
      <sz val="12"/>
      <color rgb="FF000000"/>
      <name val="Arial"/>
      <family val="2"/>
    </font>
    <font>
      <b/>
      <sz val="12"/>
      <color theme="0"/>
      <name val="Calibri"/>
      <family val="2"/>
      <scheme val="minor"/>
    </font>
    <font>
      <b/>
      <sz val="18"/>
      <color theme="1"/>
      <name val="Calibri"/>
      <family val="2"/>
      <scheme val="minor"/>
    </font>
    <font>
      <u/>
      <sz val="11"/>
      <color theme="1"/>
      <name val="Calibri"/>
      <family val="2"/>
      <scheme val="minor"/>
    </font>
    <font>
      <sz val="12"/>
      <color rgb="FF000000"/>
      <name val="Calibri"/>
      <family val="2"/>
    </font>
    <font>
      <b/>
      <sz val="14"/>
      <color theme="3"/>
      <name val="Arial"/>
      <family val="2"/>
    </font>
    <font>
      <sz val="10"/>
      <color theme="3" tint="-0.249977111117893"/>
      <name val="Arial"/>
      <family val="2"/>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FF"/>
        <bgColor rgb="FF000000"/>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indexed="64"/>
      </left>
      <right/>
      <top style="thin">
        <color indexed="64"/>
      </top>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s>
  <cellStyleXfs count="127">
    <xf numFmtId="0" fontId="0" fillId="0" borderId="0"/>
    <xf numFmtId="9"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 fillId="0" borderId="0"/>
    <xf numFmtId="0" fontId="15" fillId="0" borderId="0" applyNumberFormat="0" applyFill="0" applyBorder="0" applyAlignment="0" applyProtection="0"/>
    <xf numFmtId="0" fontId="16" fillId="0" borderId="0"/>
  </cellStyleXfs>
  <cellXfs count="189">
    <xf numFmtId="0" fontId="0" fillId="0" borderId="0" xfId="0" applyFont="1" applyAlignment="1"/>
    <xf numFmtId="0" fontId="8" fillId="2" borderId="0" xfId="0" applyFont="1" applyFill="1" applyAlignment="1"/>
    <xf numFmtId="0" fontId="0" fillId="2" borderId="0" xfId="0" applyFont="1" applyFill="1" applyAlignment="1">
      <alignment vertical="center"/>
    </xf>
    <xf numFmtId="0" fontId="0" fillId="2" borderId="0" xfId="0" applyFont="1" applyFill="1" applyAlignment="1"/>
    <xf numFmtId="0" fontId="11" fillId="2" borderId="0" xfId="0" applyFont="1" applyFill="1" applyAlignment="1"/>
    <xf numFmtId="9" fontId="0" fillId="3" borderId="1" xfId="1" applyFont="1" applyFill="1" applyBorder="1" applyAlignment="1"/>
    <xf numFmtId="0" fontId="12" fillId="2" borderId="0" xfId="0" applyFont="1" applyFill="1" applyAlignment="1"/>
    <xf numFmtId="9" fontId="4" fillId="4" borderId="1" xfId="1" applyFont="1" applyFill="1" applyBorder="1" applyAlignment="1"/>
    <xf numFmtId="9" fontId="0" fillId="4" borderId="1" xfId="1" applyFont="1" applyFill="1" applyBorder="1" applyAlignment="1"/>
    <xf numFmtId="0" fontId="13" fillId="2" borderId="0" xfId="0" applyFont="1" applyFill="1" applyAlignment="1"/>
    <xf numFmtId="0" fontId="8" fillId="2" borderId="0" xfId="0" applyFont="1" applyFill="1" applyAlignment="1">
      <alignment horizontal="center"/>
    </xf>
    <xf numFmtId="17" fontId="0" fillId="2" borderId="0" xfId="0" applyNumberFormat="1" applyFont="1" applyFill="1" applyAlignment="1">
      <alignment horizontal="center"/>
    </xf>
    <xf numFmtId="0" fontId="11" fillId="2" borderId="0" xfId="0" applyFont="1" applyFill="1" applyAlignment="1">
      <alignment vertical="center"/>
    </xf>
    <xf numFmtId="0" fontId="14" fillId="2" borderId="0" xfId="124" applyFont="1" applyFill="1" applyBorder="1" applyAlignment="1">
      <alignment vertical="top"/>
    </xf>
    <xf numFmtId="0" fontId="9" fillId="2" borderId="5" xfId="124" applyFont="1" applyFill="1" applyBorder="1" applyAlignment="1">
      <alignment vertical="top"/>
    </xf>
    <xf numFmtId="0" fontId="9" fillId="2" borderId="3" xfId="124" applyFont="1" applyFill="1" applyBorder="1" applyAlignment="1">
      <alignment vertical="center"/>
    </xf>
    <xf numFmtId="0" fontId="8" fillId="2" borderId="0" xfId="0" applyFont="1" applyFill="1" applyAlignment="1">
      <alignment horizontal="right" vertical="center"/>
    </xf>
    <xf numFmtId="0" fontId="17" fillId="2" borderId="0" xfId="0" applyFont="1" applyFill="1" applyAlignment="1">
      <alignment vertical="center" wrapText="1"/>
    </xf>
    <xf numFmtId="0" fontId="18" fillId="2" borderId="0" xfId="0" applyFont="1" applyFill="1" applyAlignment="1">
      <alignment wrapText="1"/>
    </xf>
    <xf numFmtId="0" fontId="19" fillId="2" borderId="0" xfId="0" applyFont="1" applyFill="1" applyAlignment="1">
      <alignment wrapText="1"/>
    </xf>
    <xf numFmtId="0" fontId="17" fillId="2" borderId="0" xfId="0" applyFont="1" applyFill="1" applyAlignment="1">
      <alignment wrapText="1"/>
    </xf>
    <xf numFmtId="0" fontId="20" fillId="2" borderId="0" xfId="0" applyFont="1" applyFill="1" applyAlignment="1">
      <alignment horizontal="right" wrapText="1"/>
    </xf>
    <xf numFmtId="0" fontId="21" fillId="2" borderId="0" xfId="0" applyFont="1" applyFill="1" applyAlignment="1">
      <alignment wrapText="1"/>
    </xf>
    <xf numFmtId="0" fontId="21" fillId="2" borderId="0" xfId="0" applyFont="1" applyFill="1" applyAlignment="1">
      <alignment horizontal="center" wrapText="1"/>
    </xf>
    <xf numFmtId="0" fontId="17" fillId="2" borderId="1" xfId="0" applyFont="1" applyFill="1" applyBorder="1" applyAlignment="1">
      <alignment vertical="center" wrapText="1"/>
    </xf>
    <xf numFmtId="17" fontId="20" fillId="2" borderId="1" xfId="0" applyNumberFormat="1" applyFont="1" applyFill="1" applyBorder="1" applyAlignment="1">
      <alignment horizontal="center" wrapText="1"/>
    </xf>
    <xf numFmtId="0" fontId="17" fillId="2" borderId="1" xfId="0" applyFont="1" applyFill="1" applyBorder="1" applyAlignment="1">
      <alignment wrapText="1"/>
    </xf>
    <xf numFmtId="0" fontId="21" fillId="2" borderId="8" xfId="0" applyFont="1" applyFill="1" applyBorder="1" applyAlignment="1">
      <alignment horizontal="left" wrapText="1"/>
    </xf>
    <xf numFmtId="0" fontId="2" fillId="2" borderId="0" xfId="124" applyFont="1" applyFill="1"/>
    <xf numFmtId="0" fontId="23" fillId="2" borderId="0" xfId="124" applyFont="1" applyFill="1" applyAlignment="1">
      <alignment vertical="top"/>
    </xf>
    <xf numFmtId="0" fontId="2" fillId="2" borderId="0" xfId="124" applyFont="1" applyFill="1" applyBorder="1"/>
    <xf numFmtId="0" fontId="9" fillId="2" borderId="6" xfId="124" applyFont="1" applyFill="1" applyBorder="1" applyAlignment="1">
      <alignment vertical="top"/>
    </xf>
    <xf numFmtId="0" fontId="2" fillId="2" borderId="7" xfId="124" applyFont="1" applyFill="1" applyBorder="1"/>
    <xf numFmtId="0" fontId="10" fillId="2" borderId="0" xfId="124" applyFont="1" applyFill="1" applyAlignment="1">
      <alignment horizontal="right"/>
    </xf>
    <xf numFmtId="0" fontId="9" fillId="2" borderId="1" xfId="124" applyFont="1" applyFill="1" applyBorder="1"/>
    <xf numFmtId="0" fontId="2" fillId="2" borderId="1" xfId="124" applyFont="1" applyFill="1" applyBorder="1"/>
    <xf numFmtId="0" fontId="9" fillId="2" borderId="1" xfId="124" applyFont="1" applyFill="1" applyBorder="1" applyAlignment="1">
      <alignment horizontal="left"/>
    </xf>
    <xf numFmtId="0" fontId="22" fillId="2" borderId="1" xfId="124" applyFont="1" applyFill="1" applyBorder="1" applyAlignment="1">
      <alignment horizontal="right"/>
    </xf>
    <xf numFmtId="0" fontId="9" fillId="2" borderId="0" xfId="124" applyFont="1" applyFill="1" applyBorder="1" applyAlignment="1">
      <alignment vertical="center"/>
    </xf>
    <xf numFmtId="0" fontId="25" fillId="5" borderId="0" xfId="0" applyFont="1" applyFill="1" applyAlignment="1">
      <alignment horizontal="right" wrapText="1"/>
    </xf>
    <xf numFmtId="0" fontId="21" fillId="2" borderId="1" xfId="0" applyFont="1" applyFill="1" applyBorder="1" applyAlignment="1">
      <alignment wrapText="1"/>
    </xf>
    <xf numFmtId="0" fontId="21" fillId="2" borderId="1" xfId="0" applyFont="1" applyFill="1" applyBorder="1" applyAlignment="1">
      <alignment vertical="center" wrapText="1"/>
    </xf>
    <xf numFmtId="0" fontId="17" fillId="2" borderId="0" xfId="0" applyFont="1" applyFill="1" applyAlignment="1">
      <alignment horizontal="left" vertical="top" wrapText="1"/>
    </xf>
    <xf numFmtId="0" fontId="17" fillId="2" borderId="8" xfId="0" applyFont="1" applyFill="1" applyBorder="1" applyAlignment="1">
      <alignment wrapText="1"/>
    </xf>
    <xf numFmtId="0" fontId="17" fillId="2" borderId="0" xfId="0" applyFont="1" applyFill="1" applyBorder="1" applyAlignment="1">
      <alignment wrapText="1"/>
    </xf>
    <xf numFmtId="0" fontId="17" fillId="2" borderId="2" xfId="0" applyFont="1" applyFill="1" applyBorder="1" applyAlignment="1">
      <alignment vertical="top" wrapText="1"/>
    </xf>
    <xf numFmtId="0" fontId="17" fillId="2" borderId="9" xfId="0" applyFont="1" applyFill="1" applyBorder="1" applyAlignment="1">
      <alignment vertical="top" wrapText="1"/>
    </xf>
    <xf numFmtId="0" fontId="17" fillId="2" borderId="10" xfId="0" applyFont="1" applyFill="1" applyBorder="1" applyAlignment="1">
      <alignment vertical="top" wrapText="1"/>
    </xf>
    <xf numFmtId="0" fontId="26" fillId="2" borderId="0" xfId="0" applyFont="1" applyFill="1" applyAlignment="1">
      <alignment wrapText="1"/>
    </xf>
    <xf numFmtId="0" fontId="17" fillId="2" borderId="6" xfId="0" applyFont="1" applyFill="1" applyBorder="1" applyAlignment="1">
      <alignment vertical="center" wrapText="1"/>
    </xf>
    <xf numFmtId="0" fontId="17" fillId="2" borderId="6" xfId="0" applyFont="1" applyFill="1" applyBorder="1" applyAlignment="1">
      <alignment wrapText="1"/>
    </xf>
    <xf numFmtId="0" fontId="17" fillId="2" borderId="9" xfId="0" applyFont="1" applyFill="1" applyBorder="1" applyAlignment="1">
      <alignment horizontal="center" vertical="top" wrapText="1"/>
    </xf>
    <xf numFmtId="0" fontId="21" fillId="2" borderId="4" xfId="0" applyFont="1" applyFill="1" applyBorder="1" applyAlignment="1">
      <alignment horizontal="left" vertical="top" wrapText="1"/>
    </xf>
    <xf numFmtId="0" fontId="17" fillId="2" borderId="9" xfId="0" applyFont="1" applyFill="1" applyBorder="1" applyAlignment="1">
      <alignment horizontal="center" vertical="top" wrapText="1"/>
    </xf>
    <xf numFmtId="0" fontId="17" fillId="2" borderId="6" xfId="0" applyFont="1" applyFill="1" applyBorder="1" applyAlignment="1">
      <alignment horizontal="left" vertical="top" wrapText="1"/>
    </xf>
    <xf numFmtId="0" fontId="17" fillId="2" borderId="2"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21" fillId="2" borderId="8" xfId="0" applyFont="1" applyFill="1" applyBorder="1" applyAlignment="1">
      <alignment horizontal="left" vertical="top" wrapText="1"/>
    </xf>
    <xf numFmtId="0" fontId="17" fillId="2" borderId="10" xfId="0" applyFont="1" applyFill="1" applyBorder="1" applyAlignment="1">
      <alignment horizontal="center" vertical="top" wrapText="1"/>
    </xf>
    <xf numFmtId="0" fontId="17" fillId="2" borderId="0" xfId="0" applyFont="1" applyFill="1" applyBorder="1" applyAlignment="1">
      <alignment horizontal="left" vertical="top" wrapText="1"/>
    </xf>
    <xf numFmtId="0" fontId="17" fillId="2" borderId="6" xfId="0" applyFont="1" applyFill="1" applyBorder="1" applyAlignment="1">
      <alignment horizontal="left" vertical="top" wrapText="1"/>
    </xf>
    <xf numFmtId="0" fontId="21" fillId="2" borderId="6" xfId="0" applyFont="1" applyFill="1" applyBorder="1" applyAlignment="1">
      <alignment horizontal="left" vertical="top" wrapText="1"/>
    </xf>
    <xf numFmtId="0" fontId="0" fillId="0" borderId="1" xfId="0" applyFont="1" applyBorder="1" applyAlignment="1"/>
    <xf numFmtId="0" fontId="17" fillId="2" borderId="14" xfId="0" applyFont="1" applyFill="1" applyBorder="1" applyAlignment="1">
      <alignment vertical="center" wrapText="1"/>
    </xf>
    <xf numFmtId="0" fontId="26" fillId="2" borderId="0" xfId="0" applyFont="1" applyFill="1" applyBorder="1" applyAlignment="1">
      <alignment wrapText="1"/>
    </xf>
    <xf numFmtId="0" fontId="0" fillId="2" borderId="0" xfId="0" applyFont="1" applyFill="1" applyBorder="1" applyAlignment="1"/>
    <xf numFmtId="0" fontId="8" fillId="2" borderId="0" xfId="0" applyFont="1" applyFill="1" applyBorder="1" applyAlignment="1"/>
    <xf numFmtId="0" fontId="5" fillId="2" borderId="0" xfId="0" applyFont="1" applyFill="1" applyBorder="1" applyAlignment="1"/>
    <xf numFmtId="1" fontId="0" fillId="2" borderId="0" xfId="0" applyNumberFormat="1" applyFont="1" applyFill="1" applyBorder="1" applyAlignment="1"/>
    <xf numFmtId="0" fontId="21" fillId="2" borderId="0" xfId="0" applyFont="1" applyFill="1" applyBorder="1" applyAlignment="1">
      <alignment horizontal="left" vertical="top" wrapText="1"/>
    </xf>
    <xf numFmtId="0" fontId="19" fillId="2" borderId="0" xfId="0" applyFont="1" applyFill="1" applyBorder="1" applyAlignment="1">
      <alignment wrapText="1"/>
    </xf>
    <xf numFmtId="0" fontId="0" fillId="2" borderId="6" xfId="0" applyFont="1" applyFill="1" applyBorder="1" applyAlignment="1"/>
    <xf numFmtId="0" fontId="5" fillId="2" borderId="6" xfId="0" applyFont="1" applyFill="1" applyBorder="1" applyAlignment="1"/>
    <xf numFmtId="1" fontId="0" fillId="2" borderId="6" xfId="0" applyNumberFormat="1" applyFont="1" applyFill="1" applyBorder="1" applyAlignment="1"/>
    <xf numFmtId="0" fontId="17" fillId="2" borderId="8" xfId="0" applyFont="1" applyFill="1" applyBorder="1" applyAlignment="1">
      <alignment horizontal="left" vertical="top" wrapText="1"/>
    </xf>
    <xf numFmtId="0" fontId="17" fillId="2" borderId="8" xfId="0" applyFont="1" applyFill="1" applyBorder="1" applyAlignment="1">
      <alignment vertical="center" wrapText="1"/>
    </xf>
    <xf numFmtId="0" fontId="0" fillId="2" borderId="8" xfId="0" applyFont="1" applyFill="1" applyBorder="1" applyAlignment="1"/>
    <xf numFmtId="1" fontId="0" fillId="2" borderId="8" xfId="0" applyNumberFormat="1" applyFont="1" applyFill="1" applyBorder="1" applyAlignment="1"/>
    <xf numFmtId="0" fontId="19" fillId="2" borderId="8" xfId="0" applyFont="1" applyFill="1" applyBorder="1" applyAlignment="1">
      <alignment horizontal="left" vertical="top" wrapText="1"/>
    </xf>
    <xf numFmtId="0" fontId="0" fillId="2" borderId="13" xfId="0" applyFont="1" applyFill="1" applyBorder="1" applyAlignment="1"/>
    <xf numFmtId="0" fontId="17" fillId="2" borderId="5" xfId="0" applyFont="1" applyFill="1" applyBorder="1" applyAlignment="1">
      <alignment vertical="center" wrapText="1"/>
    </xf>
    <xf numFmtId="1" fontId="0" fillId="2" borderId="7" xfId="0" applyNumberFormat="1" applyFont="1" applyFill="1" applyBorder="1" applyAlignment="1"/>
    <xf numFmtId="0" fontId="17" fillId="2" borderId="3" xfId="0" applyFont="1" applyFill="1" applyBorder="1" applyAlignment="1">
      <alignment vertical="center" wrapText="1"/>
    </xf>
    <xf numFmtId="0" fontId="0" fillId="2" borderId="4" xfId="0" applyFont="1" applyFill="1" applyBorder="1" applyAlignment="1"/>
    <xf numFmtId="0" fontId="0" fillId="2" borderId="7" xfId="0" applyFont="1" applyFill="1" applyBorder="1" applyAlignment="1"/>
    <xf numFmtId="0" fontId="0" fillId="2" borderId="5" xfId="0" applyFont="1" applyFill="1" applyBorder="1" applyAlignment="1"/>
    <xf numFmtId="0" fontId="0" fillId="2" borderId="14" xfId="0" applyFont="1" applyFill="1" applyBorder="1" applyAlignment="1"/>
    <xf numFmtId="0" fontId="21" fillId="2" borderId="17"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8" fillId="2" borderId="1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0" fillId="2" borderId="16" xfId="0" applyFont="1" applyFill="1" applyBorder="1" applyAlignment="1">
      <alignment horizontal="center" vertical="center"/>
    </xf>
    <xf numFmtId="0" fontId="8" fillId="2" borderId="14" xfId="0" applyFont="1" applyFill="1" applyBorder="1" applyAlignment="1"/>
    <xf numFmtId="0" fontId="8" fillId="2" borderId="13" xfId="0" applyFont="1" applyFill="1" applyBorder="1" applyAlignment="1"/>
    <xf numFmtId="0" fontId="8" fillId="2" borderId="0" xfId="0" applyFont="1" applyFill="1" applyBorder="1" applyAlignment="1">
      <alignment wrapText="1"/>
    </xf>
    <xf numFmtId="0" fontId="21" fillId="2" borderId="3" xfId="0" applyFont="1" applyFill="1" applyBorder="1" applyAlignment="1">
      <alignment vertical="center" wrapText="1"/>
    </xf>
    <xf numFmtId="0" fontId="17" fillId="2" borderId="1" xfId="0" applyFont="1" applyFill="1" applyBorder="1" applyAlignment="1">
      <alignment horizontal="center" vertical="top" wrapText="1"/>
    </xf>
    <xf numFmtId="0" fontId="17" fillId="2" borderId="1" xfId="0" applyFont="1" applyFill="1" applyBorder="1" applyAlignment="1">
      <alignment horizontal="left" vertical="top" wrapText="1"/>
    </xf>
    <xf numFmtId="0" fontId="17" fillId="2" borderId="1" xfId="0"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3" xfId="0" applyFont="1" applyFill="1" applyBorder="1" applyAlignment="1">
      <alignment horizontal="left" vertical="top" wrapText="1"/>
    </xf>
    <xf numFmtId="0" fontId="21" fillId="2" borderId="4" xfId="0" applyFont="1" applyFill="1" applyBorder="1" applyAlignment="1">
      <alignment horizontal="left" vertical="top" wrapText="1"/>
    </xf>
    <xf numFmtId="0" fontId="17" fillId="2" borderId="2"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5"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3" xfId="0" applyFont="1" applyFill="1" applyBorder="1" applyAlignment="1">
      <alignment vertical="top" wrapText="1"/>
    </xf>
    <xf numFmtId="0" fontId="19" fillId="2" borderId="3" xfId="0" applyFont="1" applyFill="1" applyBorder="1" applyAlignment="1">
      <alignment horizontal="left" vertical="top" wrapText="1"/>
    </xf>
    <xf numFmtId="0" fontId="20" fillId="2" borderId="3" xfId="0" applyFont="1" applyFill="1" applyBorder="1" applyAlignment="1">
      <alignment horizontal="left" vertical="top" wrapText="1"/>
    </xf>
    <xf numFmtId="0" fontId="21" fillId="2" borderId="15"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8" fillId="2" borderId="1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0" fillId="2" borderId="15" xfId="0" applyFont="1" applyFill="1" applyBorder="1" applyAlignment="1"/>
    <xf numFmtId="0" fontId="0" fillId="2" borderId="11" xfId="0" applyFont="1" applyFill="1" applyBorder="1" applyAlignment="1"/>
    <xf numFmtId="1" fontId="0" fillId="2" borderId="11" xfId="0" applyNumberFormat="1" applyFont="1" applyFill="1" applyBorder="1" applyAlignment="1"/>
    <xf numFmtId="0" fontId="0" fillId="2" borderId="12" xfId="0" applyFont="1" applyFill="1" applyBorder="1" applyAlignment="1"/>
    <xf numFmtId="9" fontId="0" fillId="2" borderId="15" xfId="1" applyFont="1" applyFill="1" applyBorder="1" applyAlignment="1">
      <alignment horizontal="center"/>
    </xf>
    <xf numFmtId="9" fontId="5" fillId="2" borderId="11" xfId="1" applyFont="1" applyFill="1" applyBorder="1" applyAlignment="1">
      <alignment horizontal="center"/>
    </xf>
    <xf numFmtId="9" fontId="0" fillId="2" borderId="11" xfId="1" applyFont="1" applyFill="1" applyBorder="1" applyAlignment="1">
      <alignment horizontal="center"/>
    </xf>
    <xf numFmtId="9" fontId="0" fillId="2" borderId="12" xfId="1" applyFont="1" applyFill="1" applyBorder="1" applyAlignment="1">
      <alignment horizontal="center"/>
    </xf>
    <xf numFmtId="9" fontId="0" fillId="2" borderId="14" xfId="1" applyFont="1" applyFill="1" applyBorder="1" applyAlignment="1">
      <alignment horizontal="center"/>
    </xf>
    <xf numFmtId="9" fontId="5" fillId="2" borderId="0" xfId="1" applyFont="1" applyFill="1" applyBorder="1" applyAlignment="1">
      <alignment horizontal="center"/>
    </xf>
    <xf numFmtId="9" fontId="0" fillId="2" borderId="0" xfId="1" applyFont="1" applyFill="1" applyBorder="1" applyAlignment="1">
      <alignment horizontal="center"/>
    </xf>
    <xf numFmtId="9" fontId="0" fillId="2" borderId="13" xfId="1" applyFont="1" applyFill="1" applyBorder="1" applyAlignment="1">
      <alignment horizontal="center"/>
    </xf>
    <xf numFmtId="9" fontId="5" fillId="2" borderId="13" xfId="1" applyFont="1" applyFill="1" applyBorder="1" applyAlignment="1">
      <alignment horizontal="center"/>
    </xf>
    <xf numFmtId="9" fontId="0" fillId="2" borderId="5" xfId="1" applyFont="1" applyFill="1" applyBorder="1" applyAlignment="1">
      <alignment horizontal="center"/>
    </xf>
    <xf numFmtId="9" fontId="5" fillId="2" borderId="6" xfId="1" applyFont="1" applyFill="1" applyBorder="1" applyAlignment="1">
      <alignment horizontal="center"/>
    </xf>
    <xf numFmtId="9" fontId="0" fillId="2" borderId="6" xfId="1" applyFont="1" applyFill="1" applyBorder="1" applyAlignment="1">
      <alignment horizontal="center"/>
    </xf>
    <xf numFmtId="9" fontId="0" fillId="2" borderId="7" xfId="1" applyFont="1" applyFill="1" applyBorder="1" applyAlignment="1">
      <alignment horizontal="center"/>
    </xf>
    <xf numFmtId="0" fontId="1" fillId="2" borderId="0" xfId="124" applyFont="1" applyFill="1"/>
    <xf numFmtId="17" fontId="27" fillId="2" borderId="0" xfId="0" applyNumberFormat="1" applyFont="1" applyFill="1" applyAlignment="1">
      <alignment horizontal="center"/>
    </xf>
    <xf numFmtId="0" fontId="1" fillId="2" borderId="1" xfId="124" applyFont="1" applyFill="1" applyBorder="1"/>
    <xf numFmtId="0" fontId="15" fillId="0" borderId="0" xfId="125" applyAlignment="1"/>
    <xf numFmtId="0" fontId="9" fillId="2" borderId="8" xfId="124" applyFont="1" applyFill="1" applyBorder="1"/>
    <xf numFmtId="0" fontId="9" fillId="2" borderId="4" xfId="124" applyFont="1" applyFill="1" applyBorder="1"/>
    <xf numFmtId="0" fontId="15" fillId="0" borderId="8" xfId="125" applyBorder="1" applyAlignment="1">
      <alignment horizontal="center"/>
    </xf>
    <xf numFmtId="0" fontId="15" fillId="0" borderId="4" xfId="125" applyBorder="1" applyAlignment="1">
      <alignment horizontal="center"/>
    </xf>
    <xf numFmtId="0" fontId="24" fillId="0" borderId="8" xfId="125" applyFont="1" applyBorder="1" applyAlignment="1">
      <alignment horizontal="right" vertical="center"/>
    </xf>
    <xf numFmtId="0" fontId="24" fillId="0" borderId="4" xfId="125" applyFont="1" applyBorder="1" applyAlignment="1">
      <alignment horizontal="right" vertical="center"/>
    </xf>
    <xf numFmtId="0" fontId="17" fillId="2" borderId="2"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21" fillId="2" borderId="3" xfId="0" applyFont="1" applyFill="1" applyBorder="1" applyAlignment="1">
      <alignment horizontal="left" vertical="top" wrapText="1"/>
    </xf>
    <xf numFmtId="0" fontId="21" fillId="2" borderId="4" xfId="0" applyFont="1" applyFill="1" applyBorder="1" applyAlignment="1">
      <alignment horizontal="left" vertical="top" wrapText="1"/>
    </xf>
    <xf numFmtId="0" fontId="26" fillId="2" borderId="11" xfId="0" applyFont="1" applyFill="1" applyBorder="1" applyAlignment="1">
      <alignment horizontal="left" wrapText="1"/>
    </xf>
    <xf numFmtId="0" fontId="21" fillId="2" borderId="2" xfId="0" applyFont="1" applyFill="1" applyBorder="1" applyAlignment="1">
      <alignment horizontal="left" vertical="top" wrapText="1"/>
    </xf>
    <xf numFmtId="0" fontId="21" fillId="2" borderId="9" xfId="0" applyFont="1" applyFill="1" applyBorder="1" applyAlignment="1">
      <alignment horizontal="left" vertical="top" wrapText="1"/>
    </xf>
    <xf numFmtId="0" fontId="21" fillId="2" borderId="10" xfId="0" applyFont="1" applyFill="1" applyBorder="1" applyAlignment="1">
      <alignment horizontal="left" vertical="top" wrapText="1"/>
    </xf>
    <xf numFmtId="0" fontId="26" fillId="2" borderId="11" xfId="0" applyFont="1" applyFill="1" applyBorder="1" applyAlignment="1">
      <alignment horizontal="center" vertical="top" wrapText="1"/>
    </xf>
    <xf numFmtId="0" fontId="21" fillId="2" borderId="6" xfId="0" applyFont="1" applyFill="1" applyBorder="1" applyAlignment="1">
      <alignment horizontal="left" vertical="top" wrapText="1"/>
    </xf>
    <xf numFmtId="0" fontId="19" fillId="2" borderId="2"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10" xfId="0" applyFont="1" applyFill="1" applyBorder="1" applyAlignment="1">
      <alignment horizontal="left" vertical="top" wrapText="1"/>
    </xf>
    <xf numFmtId="0" fontId="21" fillId="2" borderId="8" xfId="0" applyFont="1" applyFill="1" applyBorder="1" applyAlignment="1">
      <alignment horizontal="left" vertical="top" wrapText="1"/>
    </xf>
    <xf numFmtId="0" fontId="21" fillId="0" borderId="2" xfId="0" applyFont="1" applyBorder="1" applyAlignment="1">
      <alignment horizontal="left" vertical="top" wrapText="1"/>
    </xf>
    <xf numFmtId="0" fontId="21" fillId="0" borderId="9" xfId="0" applyFont="1" applyBorder="1" applyAlignment="1">
      <alignment horizontal="left" vertical="top" wrapText="1"/>
    </xf>
    <xf numFmtId="0" fontId="21" fillId="0" borderId="10" xfId="0" applyFont="1" applyBorder="1" applyAlignment="1">
      <alignment horizontal="left" vertical="top" wrapText="1"/>
    </xf>
    <xf numFmtId="0" fontId="17" fillId="2" borderId="2" xfId="0" applyFont="1" applyFill="1" applyBorder="1" applyAlignment="1">
      <alignment horizontal="center" vertical="top" wrapText="1"/>
    </xf>
    <xf numFmtId="0" fontId="17" fillId="2" borderId="9" xfId="0" applyFont="1" applyFill="1" applyBorder="1" applyAlignment="1">
      <alignment horizontal="center" vertical="top" wrapText="1"/>
    </xf>
    <xf numFmtId="0" fontId="17" fillId="2" borderId="10" xfId="0" applyFont="1" applyFill="1" applyBorder="1" applyAlignment="1">
      <alignment horizontal="center" vertical="top" wrapText="1"/>
    </xf>
    <xf numFmtId="0" fontId="21" fillId="2" borderId="3"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17" fillId="2" borderId="12" xfId="0" applyFont="1" applyFill="1" applyBorder="1" applyAlignment="1">
      <alignment horizontal="left" vertical="top" wrapText="1"/>
    </xf>
    <xf numFmtId="0" fontId="17" fillId="2" borderId="13" xfId="0" applyFont="1" applyFill="1" applyBorder="1" applyAlignment="1">
      <alignment horizontal="left" vertical="top" wrapText="1"/>
    </xf>
    <xf numFmtId="0" fontId="17" fillId="2" borderId="7" xfId="0" applyFont="1" applyFill="1" applyBorder="1" applyAlignment="1">
      <alignment horizontal="left" vertical="top" wrapText="1"/>
    </xf>
    <xf numFmtId="0" fontId="17" fillId="2" borderId="12" xfId="0" applyFont="1" applyFill="1" applyBorder="1" applyAlignment="1">
      <alignment horizontal="center" vertical="top" wrapText="1"/>
    </xf>
    <xf numFmtId="0" fontId="17" fillId="2" borderId="13"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11"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6" xfId="0" applyFont="1" applyFill="1" applyBorder="1" applyAlignment="1">
      <alignment horizontal="left" vertical="top" wrapText="1"/>
    </xf>
    <xf numFmtId="0" fontId="8" fillId="2" borderId="0" xfId="0" applyFont="1" applyFill="1" applyAlignment="1">
      <alignment horizontal="center"/>
    </xf>
    <xf numFmtId="0" fontId="8" fillId="2" borderId="15" xfId="0" applyFont="1" applyFill="1" applyBorder="1" applyAlignment="1">
      <alignment horizontal="center"/>
    </xf>
    <xf numFmtId="0" fontId="8" fillId="2" borderId="11" xfId="0" applyFont="1" applyFill="1" applyBorder="1" applyAlignment="1">
      <alignment horizontal="center"/>
    </xf>
    <xf numFmtId="0" fontId="8" fillId="2" borderId="12" xfId="0" applyFont="1" applyFill="1" applyBorder="1" applyAlignment="1">
      <alignment horizontal="center"/>
    </xf>
    <xf numFmtId="17" fontId="0" fillId="2" borderId="14" xfId="0" applyNumberFormat="1" applyFont="1" applyFill="1" applyBorder="1" applyAlignment="1">
      <alignment horizontal="center"/>
    </xf>
    <xf numFmtId="0" fontId="0" fillId="2" borderId="0" xfId="0" applyFont="1" applyFill="1" applyBorder="1" applyAlignment="1">
      <alignment horizontal="center"/>
    </xf>
    <xf numFmtId="17" fontId="0" fillId="2" borderId="0" xfId="0" applyNumberFormat="1" applyFont="1" applyFill="1" applyBorder="1" applyAlignment="1">
      <alignment horizontal="center"/>
    </xf>
    <xf numFmtId="0" fontId="0" fillId="2" borderId="13" xfId="0" applyFont="1" applyFill="1" applyBorder="1" applyAlignment="1">
      <alignment horizontal="center"/>
    </xf>
    <xf numFmtId="17" fontId="21" fillId="2" borderId="0" xfId="0" applyNumberFormat="1" applyFont="1" applyFill="1" applyBorder="1" applyAlignment="1">
      <alignment horizontal="center" wrapText="1"/>
    </xf>
    <xf numFmtId="0" fontId="21" fillId="2" borderId="0" xfId="0" applyFont="1" applyFill="1" applyBorder="1" applyAlignment="1">
      <alignment horizontal="center" wrapText="1"/>
    </xf>
    <xf numFmtId="0" fontId="21" fillId="2" borderId="17" xfId="0" applyFont="1" applyFill="1" applyBorder="1" applyAlignment="1">
      <alignment horizontal="center" vertical="top" wrapText="1"/>
    </xf>
    <xf numFmtId="0" fontId="21" fillId="2" borderId="18" xfId="0" applyFont="1" applyFill="1" applyBorder="1" applyAlignment="1">
      <alignment horizontal="center" vertical="top" wrapText="1"/>
    </xf>
    <xf numFmtId="0" fontId="21" fillId="2" borderId="16" xfId="0" applyFont="1" applyFill="1" applyBorder="1" applyAlignment="1">
      <alignment horizontal="center" vertical="center" wrapText="1"/>
    </xf>
  </cellXfs>
  <cellStyles count="127">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5" builtinId="8"/>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Normal" xfId="0" builtinId="0"/>
    <cellStyle name="Normal 2" xfId="124" xr:uid="{00000000-0005-0000-0000-00007C000000}"/>
    <cellStyle name="Normal 3" xfId="126" xr:uid="{00000000-0005-0000-0000-00007D000000}"/>
    <cellStyle name="Porcentaje" xfId="1" builtinId="5"/>
  </cellStyles>
  <dxfs count="247">
    <dxf>
      <font>
        <b/>
        <i val="0"/>
        <color theme="6" tint="-0.499984740745262"/>
      </font>
      <fill>
        <patternFill patternType="solid">
          <fgColor indexed="64"/>
          <bgColor theme="6" tint="0.79998168889431442"/>
        </patternFill>
      </fill>
    </dxf>
    <dxf>
      <font>
        <b/>
        <i val="0"/>
        <color theme="6" tint="-0.499984740745262"/>
      </font>
      <fill>
        <patternFill patternType="solid">
          <fgColor indexed="64"/>
          <bgColor theme="6" tint="0.79998168889431442"/>
        </patternFill>
      </fill>
    </dxf>
    <dxf>
      <font>
        <b/>
        <i val="0"/>
        <color theme="6" tint="-0.499984740745262"/>
      </font>
      <fill>
        <patternFill patternType="solid">
          <fgColor indexed="64"/>
          <bgColor theme="6" tint="0.79998168889431442"/>
        </patternFill>
      </fill>
    </dxf>
    <dxf>
      <font>
        <b/>
        <i val="0"/>
        <color theme="6" tint="-0.499984740745262"/>
      </font>
      <fill>
        <patternFill patternType="solid">
          <fgColor indexed="64"/>
          <bgColor theme="6"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
      <font>
        <color rgb="FF9C0006"/>
      </font>
      <fill>
        <patternFill>
          <bgColor rgb="FFFFC7CE"/>
        </patternFill>
      </fill>
    </dxf>
    <dxf>
      <font>
        <color rgb="FF006100"/>
      </font>
      <fill>
        <patternFill>
          <bgColor rgb="FFC6EFCE"/>
        </patternFill>
      </fill>
    </dxf>
    <dxf>
      <font>
        <color theme="3"/>
      </font>
      <fill>
        <patternFill patternType="solid">
          <fgColor indexed="64"/>
          <bgColor theme="4"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Resultados!$B$4</c:f>
              <c:strCache>
                <c:ptCount val="1"/>
                <c:pt idx="0">
                  <c:v>% Accesibilidad A</c:v>
                </c:pt>
              </c:strCache>
            </c:strRef>
          </c:tx>
          <c:spPr>
            <a:solidFill>
              <a:schemeClr val="accent1"/>
            </a:solidFill>
            <a:ln>
              <a:noFill/>
            </a:ln>
            <a:effectLst/>
          </c:spPr>
          <c:invertIfNegative val="0"/>
          <c:cat>
            <c:strRef>
              <c:f>Resultados!$A$5:$A$8</c:f>
              <c:strCache>
                <c:ptCount val="4"/>
                <c:pt idx="0">
                  <c:v>nov-19</c:v>
                </c:pt>
                <c:pt idx="1">
                  <c:v>Fecha</c:v>
                </c:pt>
                <c:pt idx="2">
                  <c:v>Fecha</c:v>
                </c:pt>
                <c:pt idx="3">
                  <c:v>Fecha</c:v>
                </c:pt>
              </c:strCache>
            </c:strRef>
          </c:cat>
          <c:val>
            <c:numRef>
              <c:f>Resultados!$B$5:$B$8</c:f>
              <c:numCache>
                <c:formatCode>0%</c:formatCode>
                <c:ptCount val="4"/>
                <c:pt idx="0">
                  <c:v>0.35255991285403043</c:v>
                </c:pt>
                <c:pt idx="1">
                  <c:v>0</c:v>
                </c:pt>
                <c:pt idx="2">
                  <c:v>0</c:v>
                </c:pt>
                <c:pt idx="3">
                  <c:v>0</c:v>
                </c:pt>
              </c:numCache>
            </c:numRef>
          </c:val>
          <c:extLst>
            <c:ext xmlns:c16="http://schemas.microsoft.com/office/drawing/2014/chart" uri="{C3380CC4-5D6E-409C-BE32-E72D297353CC}">
              <c16:uniqueId val="{00000000-AA1B-44F9-AC0D-780FB896D98D}"/>
            </c:ext>
          </c:extLst>
        </c:ser>
        <c:ser>
          <c:idx val="1"/>
          <c:order val="1"/>
          <c:tx>
            <c:strRef>
              <c:f>Resultados!$C$4</c:f>
              <c:strCache>
                <c:ptCount val="1"/>
                <c:pt idx="0">
                  <c:v>% No accesibilidad A</c:v>
                </c:pt>
              </c:strCache>
            </c:strRef>
          </c:tx>
          <c:spPr>
            <a:solidFill>
              <a:schemeClr val="accent2"/>
            </a:solidFill>
            <a:ln>
              <a:noFill/>
            </a:ln>
            <a:effectLst/>
          </c:spPr>
          <c:invertIfNegative val="0"/>
          <c:cat>
            <c:strRef>
              <c:f>Resultados!$A$5:$A$8</c:f>
              <c:strCache>
                <c:ptCount val="4"/>
                <c:pt idx="0">
                  <c:v>nov-19</c:v>
                </c:pt>
                <c:pt idx="1">
                  <c:v>Fecha</c:v>
                </c:pt>
                <c:pt idx="2">
                  <c:v>Fecha</c:v>
                </c:pt>
                <c:pt idx="3">
                  <c:v>Fecha</c:v>
                </c:pt>
              </c:strCache>
            </c:strRef>
          </c:cat>
          <c:val>
            <c:numRef>
              <c:f>Resultados!$C$5:$C$8</c:f>
              <c:numCache>
                <c:formatCode>0%</c:formatCode>
                <c:ptCount val="4"/>
                <c:pt idx="0">
                  <c:v>0.64744008714596946</c:v>
                </c:pt>
                <c:pt idx="1">
                  <c:v>1</c:v>
                </c:pt>
                <c:pt idx="2">
                  <c:v>1</c:v>
                </c:pt>
                <c:pt idx="3">
                  <c:v>1</c:v>
                </c:pt>
              </c:numCache>
            </c:numRef>
          </c:val>
          <c:extLst>
            <c:ext xmlns:c16="http://schemas.microsoft.com/office/drawing/2014/chart" uri="{C3380CC4-5D6E-409C-BE32-E72D297353CC}">
              <c16:uniqueId val="{00000001-AA1B-44F9-AC0D-780FB896D98D}"/>
            </c:ext>
          </c:extLst>
        </c:ser>
        <c:ser>
          <c:idx val="2"/>
          <c:order val="2"/>
          <c:tx>
            <c:strRef>
              <c:f>Resultados!$D$4</c:f>
              <c:strCache>
                <c:ptCount val="1"/>
                <c:pt idx="0">
                  <c:v>% Accesibilidad AA</c:v>
                </c:pt>
              </c:strCache>
            </c:strRef>
          </c:tx>
          <c:spPr>
            <a:solidFill>
              <a:schemeClr val="accent3"/>
            </a:solidFill>
            <a:ln>
              <a:noFill/>
            </a:ln>
            <a:effectLst/>
          </c:spPr>
          <c:invertIfNegative val="0"/>
          <c:cat>
            <c:strRef>
              <c:f>Resultados!$A$5:$A$8</c:f>
              <c:strCache>
                <c:ptCount val="4"/>
                <c:pt idx="0">
                  <c:v>nov-19</c:v>
                </c:pt>
                <c:pt idx="1">
                  <c:v>Fecha</c:v>
                </c:pt>
                <c:pt idx="2">
                  <c:v>Fecha</c:v>
                </c:pt>
                <c:pt idx="3">
                  <c:v>Fecha</c:v>
                </c:pt>
              </c:strCache>
            </c:strRef>
          </c:cat>
          <c:val>
            <c:numRef>
              <c:f>Resultados!$D$5:$D$7</c:f>
              <c:numCache>
                <c:formatCode>0%</c:formatCode>
                <c:ptCount val="3"/>
                <c:pt idx="0">
                  <c:v>0.64136904761904767</c:v>
                </c:pt>
                <c:pt idx="1">
                  <c:v>0</c:v>
                </c:pt>
                <c:pt idx="2">
                  <c:v>0</c:v>
                </c:pt>
              </c:numCache>
            </c:numRef>
          </c:val>
          <c:extLst>
            <c:ext xmlns:c16="http://schemas.microsoft.com/office/drawing/2014/chart" uri="{C3380CC4-5D6E-409C-BE32-E72D297353CC}">
              <c16:uniqueId val="{00000002-AA1B-44F9-AC0D-780FB896D98D}"/>
            </c:ext>
          </c:extLst>
        </c:ser>
        <c:ser>
          <c:idx val="3"/>
          <c:order val="3"/>
          <c:tx>
            <c:strRef>
              <c:f>Resultados!$E$4</c:f>
              <c:strCache>
                <c:ptCount val="1"/>
                <c:pt idx="0">
                  <c:v>% No accesibilidad AA</c:v>
                </c:pt>
              </c:strCache>
            </c:strRef>
          </c:tx>
          <c:spPr>
            <a:solidFill>
              <a:schemeClr val="accent4"/>
            </a:solidFill>
            <a:ln>
              <a:noFill/>
            </a:ln>
            <a:effectLst/>
          </c:spPr>
          <c:invertIfNegative val="0"/>
          <c:cat>
            <c:strRef>
              <c:f>Resultados!$A$5:$A$8</c:f>
              <c:strCache>
                <c:ptCount val="4"/>
                <c:pt idx="0">
                  <c:v>nov-19</c:v>
                </c:pt>
                <c:pt idx="1">
                  <c:v>Fecha</c:v>
                </c:pt>
                <c:pt idx="2">
                  <c:v>Fecha</c:v>
                </c:pt>
                <c:pt idx="3">
                  <c:v>Fecha</c:v>
                </c:pt>
              </c:strCache>
            </c:strRef>
          </c:cat>
          <c:val>
            <c:numRef>
              <c:f>Resultados!$E$5:$E$8</c:f>
              <c:numCache>
                <c:formatCode>0%</c:formatCode>
                <c:ptCount val="4"/>
                <c:pt idx="0">
                  <c:v>0.35863095238095244</c:v>
                </c:pt>
                <c:pt idx="1">
                  <c:v>0</c:v>
                </c:pt>
                <c:pt idx="2">
                  <c:v>0</c:v>
                </c:pt>
                <c:pt idx="3">
                  <c:v>0</c:v>
                </c:pt>
              </c:numCache>
            </c:numRef>
          </c:val>
          <c:extLst>
            <c:ext xmlns:c16="http://schemas.microsoft.com/office/drawing/2014/chart" uri="{C3380CC4-5D6E-409C-BE32-E72D297353CC}">
              <c16:uniqueId val="{00000003-AA1B-44F9-AC0D-780FB896D98D}"/>
            </c:ext>
          </c:extLst>
        </c:ser>
        <c:dLbls>
          <c:showLegendKey val="0"/>
          <c:showVal val="0"/>
          <c:showCatName val="0"/>
          <c:showSerName val="0"/>
          <c:showPercent val="0"/>
          <c:showBubbleSize val="0"/>
        </c:dLbls>
        <c:gapWidth val="150"/>
        <c:axId val="679763872"/>
        <c:axId val="679760264"/>
      </c:barChart>
      <c:catAx>
        <c:axId val="67976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679760264"/>
        <c:crosses val="autoZero"/>
        <c:auto val="1"/>
        <c:lblAlgn val="ctr"/>
        <c:lblOffset val="100"/>
        <c:noMultiLvlLbl val="0"/>
      </c:catAx>
      <c:valAx>
        <c:axId val="679760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679763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1485900</xdr:colOff>
      <xdr:row>0</xdr:row>
      <xdr:rowOff>114300</xdr:rowOff>
    </xdr:from>
    <xdr:to>
      <xdr:col>2</xdr:col>
      <xdr:colOff>1430268</xdr:colOff>
      <xdr:row>0</xdr:row>
      <xdr:rowOff>911225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537200" y="114300"/>
          <a:ext cx="2681218" cy="796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968375</xdr:colOff>
      <xdr:row>0</xdr:row>
      <xdr:rowOff>31750</xdr:rowOff>
    </xdr:from>
    <xdr:to>
      <xdr:col>5</xdr:col>
      <xdr:colOff>829066</xdr:colOff>
      <xdr:row>5</xdr:row>
      <xdr:rowOff>1016000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445625" y="31750"/>
          <a:ext cx="3302000" cy="101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968375</xdr:colOff>
      <xdr:row>0</xdr:row>
      <xdr:rowOff>31750</xdr:rowOff>
    </xdr:from>
    <xdr:to>
      <xdr:col>5</xdr:col>
      <xdr:colOff>829066</xdr:colOff>
      <xdr:row>5</xdr:row>
      <xdr:rowOff>1016000</xdr:rowOff>
    </xdr:to>
    <xdr:pic>
      <xdr:nvPicPr>
        <xdr:cNvPr id="2" name="Picture 1">
          <a:extLst>
            <a:ext uri="{FF2B5EF4-FFF2-40B4-BE49-F238E27FC236}">
              <a16:creationId xmlns:a16="http://schemas.microsoft.com/office/drawing/2014/main" id="{676F94E9-4F60-4140-8A81-3885C894AD98}"/>
            </a:ext>
          </a:extLst>
        </xdr:cNvPr>
        <xdr:cNvPicPr>
          <a:picLocks noChangeAspect="1"/>
        </xdr:cNvPicPr>
      </xdr:nvPicPr>
      <xdr:blipFill>
        <a:blip xmlns:r="http://schemas.openxmlformats.org/officeDocument/2006/relationships" r:embed="rId1"/>
        <a:stretch>
          <a:fillRect/>
        </a:stretch>
      </xdr:blipFill>
      <xdr:spPr>
        <a:xfrm>
          <a:off x="14493875" y="0"/>
          <a:ext cx="2730891" cy="101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105833</xdr:rowOff>
    </xdr:from>
    <xdr:to>
      <xdr:col>2</xdr:col>
      <xdr:colOff>784225</xdr:colOff>
      <xdr:row>0</xdr:row>
      <xdr:rowOff>571500</xdr:rowOff>
    </xdr:to>
    <xdr:pic>
      <xdr:nvPicPr>
        <xdr:cNvPr id="8" name="Imagen 5" title="Logo de Hearcolors">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05833"/>
          <a:ext cx="3432175" cy="465667"/>
        </a:xfrm>
        <a:prstGeom prst="rect">
          <a:avLst/>
        </a:prstGeom>
      </xdr:spPr>
    </xdr:pic>
    <xdr:clientData/>
  </xdr:twoCellAnchor>
  <xdr:twoCellAnchor>
    <xdr:from>
      <xdr:col>5</xdr:col>
      <xdr:colOff>604837</xdr:colOff>
      <xdr:row>1</xdr:row>
      <xdr:rowOff>100012</xdr:rowOff>
    </xdr:from>
    <xdr:to>
      <xdr:col>11</xdr:col>
      <xdr:colOff>85725</xdr:colOff>
      <xdr:row>13</xdr:row>
      <xdr:rowOff>195262</xdr:rowOff>
    </xdr:to>
    <xdr:graphicFrame macro="">
      <xdr:nvGraphicFramePr>
        <xdr:cNvPr id="2" name="Gráfico 1">
          <a:extLst>
            <a:ext uri="{FF2B5EF4-FFF2-40B4-BE49-F238E27FC236}">
              <a16:creationId xmlns:a16="http://schemas.microsoft.com/office/drawing/2014/main" id="{FE2F7A84-549F-49C2-B593-F9547B3473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968375</xdr:colOff>
      <xdr:row>0</xdr:row>
      <xdr:rowOff>31750</xdr:rowOff>
    </xdr:from>
    <xdr:to>
      <xdr:col>4</xdr:col>
      <xdr:colOff>943366</xdr:colOff>
      <xdr:row>5</xdr:row>
      <xdr:rowOff>1016000</xdr:rowOff>
    </xdr:to>
    <xdr:pic>
      <xdr:nvPicPr>
        <xdr:cNvPr id="2" name="Picture 1">
          <a:extLst>
            <a:ext uri="{FF2B5EF4-FFF2-40B4-BE49-F238E27FC236}">
              <a16:creationId xmlns:a16="http://schemas.microsoft.com/office/drawing/2014/main" id="{2F27FD67-6462-964C-B7C5-5DDC50D54FCE}"/>
            </a:ext>
          </a:extLst>
        </xdr:cNvPr>
        <xdr:cNvPicPr>
          <a:picLocks noChangeAspect="1"/>
        </xdr:cNvPicPr>
      </xdr:nvPicPr>
      <xdr:blipFill>
        <a:blip xmlns:r="http://schemas.openxmlformats.org/officeDocument/2006/relationships" r:embed="rId1"/>
        <a:stretch>
          <a:fillRect/>
        </a:stretch>
      </xdr:blipFill>
      <xdr:spPr>
        <a:xfrm>
          <a:off x="14493875" y="0"/>
          <a:ext cx="2730891" cy="1016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968375</xdr:colOff>
      <xdr:row>0</xdr:row>
      <xdr:rowOff>31750</xdr:rowOff>
    </xdr:from>
    <xdr:to>
      <xdr:col>4</xdr:col>
      <xdr:colOff>943366</xdr:colOff>
      <xdr:row>5</xdr:row>
      <xdr:rowOff>1016000</xdr:rowOff>
    </xdr:to>
    <xdr:pic>
      <xdr:nvPicPr>
        <xdr:cNvPr id="2" name="Picture 1">
          <a:extLst>
            <a:ext uri="{FF2B5EF4-FFF2-40B4-BE49-F238E27FC236}">
              <a16:creationId xmlns:a16="http://schemas.microsoft.com/office/drawing/2014/main" id="{6042519B-65A2-AA47-9062-4CE605DAD458}"/>
            </a:ext>
          </a:extLst>
        </xdr:cNvPr>
        <xdr:cNvPicPr>
          <a:picLocks noChangeAspect="1"/>
        </xdr:cNvPicPr>
      </xdr:nvPicPr>
      <xdr:blipFill>
        <a:blip xmlns:r="http://schemas.openxmlformats.org/officeDocument/2006/relationships" r:embed="rId1"/>
        <a:stretch>
          <a:fillRect/>
        </a:stretch>
      </xdr:blipFill>
      <xdr:spPr>
        <a:xfrm>
          <a:off x="12258675" y="0"/>
          <a:ext cx="2730891" cy="1016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C:\Users\monicaduhem\Downloads\HearColors_audit_tool_wcag21_v4_cas_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Datos generales"/>
      <sheetName val="2.Páginas de la muestra"/>
      <sheetName val="3. Evaluación Nivel A"/>
      <sheetName val="3.1 Gráficas y estadísticas A"/>
      <sheetName val="4. Evaluación Nivel AA"/>
      <sheetName val="4.1 Gráficas y estadísticas AA"/>
      <sheetName val="5. Resultados x criterio"/>
      <sheetName val="6. Resultados x principio"/>
      <sheetName val="7. Resultado x página"/>
      <sheetName val="8. WCAG 2.0 vs WCAG 2.1"/>
      <sheetName val="Hoja4"/>
    </sheetNames>
    <sheetDataSet>
      <sheetData sheetId="0"/>
      <sheetData sheetId="1"/>
      <sheetData sheetId="2"/>
      <sheetData sheetId="3"/>
      <sheetData sheetId="4"/>
      <sheetData sheetId="5"/>
      <sheetData sheetId="6"/>
      <sheetData sheetId="7"/>
      <sheetData sheetId="8"/>
      <sheetData sheetId="9"/>
      <sheetData sheetId="10"/>
      <sheetData sheetId="11" refreshError="1">
        <row r="5">
          <cell r="A5" t="str">
            <v>Sí</v>
          </cell>
        </row>
        <row r="6">
          <cell r="A6" t="str">
            <v>No</v>
          </cell>
        </row>
        <row r="7">
          <cell r="A7" t="str">
            <v>No se aplica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elnor.com/en/web/asistencia/home" TargetMode="External"/><Relationship Id="rId13" Type="http://schemas.openxmlformats.org/officeDocument/2006/relationships/hyperlink" Target="https://www.telnor.com/en/web/asistencia/empresas" TargetMode="External"/><Relationship Id="rId3" Type="http://schemas.openxmlformats.org/officeDocument/2006/relationships/hyperlink" Target="https://www.telnor.com/web/hogar" TargetMode="External"/><Relationship Id="rId7" Type="http://schemas.openxmlformats.org/officeDocument/2006/relationships/hyperlink" Target="https://www.telnor.com/en/web/hogar/dish" TargetMode="External"/><Relationship Id="rId12" Type="http://schemas.openxmlformats.org/officeDocument/2006/relationships/hyperlink" Target="https://www.telnor.com/en/web/negocios/pagina-web-y-diseno" TargetMode="External"/><Relationship Id="rId2" Type="http://schemas.openxmlformats.org/officeDocument/2006/relationships/hyperlink" Target="https://www.telnor.com/en/home" TargetMode="External"/><Relationship Id="rId1" Type="http://schemas.openxmlformats.org/officeDocument/2006/relationships/hyperlink" Target="http://www.fundaciongrisi.com/" TargetMode="External"/><Relationship Id="rId6" Type="http://schemas.openxmlformats.org/officeDocument/2006/relationships/hyperlink" Target="https://www.telnor.com/en/web/hogar/paquetes-de-internet-con-netflix" TargetMode="External"/><Relationship Id="rId11" Type="http://schemas.openxmlformats.org/officeDocument/2006/relationships/hyperlink" Target="https://www.telnor.com/en/web/negocios/clarodrive" TargetMode="External"/><Relationship Id="rId5" Type="http://schemas.openxmlformats.org/officeDocument/2006/relationships/hyperlink" Target="https://www.telnor.com/en/web/empresas" TargetMode="External"/><Relationship Id="rId10" Type="http://schemas.openxmlformats.org/officeDocument/2006/relationships/hyperlink" Target="https://www.telnor.com/en/web/negocios/velocidades-simetricas" TargetMode="External"/><Relationship Id="rId4" Type="http://schemas.openxmlformats.org/officeDocument/2006/relationships/hyperlink" Target="https://www.telnor.com/en/web/negocios" TargetMode="External"/><Relationship Id="rId9" Type="http://schemas.openxmlformats.org/officeDocument/2006/relationships/hyperlink" Target="https://www.telnor.com/en/web/negocios/paquetes-infinitum-negocio"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tabSelected="1" workbookViewId="0">
      <selection activeCell="B5" sqref="B5"/>
    </sheetView>
  </sheetViews>
  <sheetFormatPr baseColWidth="10" defaultColWidth="0" defaultRowHeight="15.75" zeroHeight="1" x14ac:dyDescent="0.25"/>
  <cols>
    <col min="1" max="1" width="53.140625" style="28" customWidth="1"/>
    <col min="2" max="2" width="35.42578125" style="28" bestFit="1" customWidth="1"/>
    <col min="3" max="3" width="83.42578125" style="28" bestFit="1" customWidth="1"/>
    <col min="4" max="4" width="5.140625" style="28" hidden="1" customWidth="1"/>
    <col min="5" max="16384" width="10.7109375" style="28" hidden="1"/>
  </cols>
  <sheetData>
    <row r="1" spans="1:9" ht="76.900000000000006" customHeight="1" x14ac:dyDescent="0.25">
      <c r="A1" s="29" t="s">
        <v>26</v>
      </c>
      <c r="D1" s="33" t="s">
        <v>18</v>
      </c>
    </row>
    <row r="2" spans="1:9" ht="49.9" customHeight="1" x14ac:dyDescent="0.25">
      <c r="A2" s="13" t="s">
        <v>20</v>
      </c>
      <c r="B2" s="30"/>
      <c r="C2" s="30"/>
      <c r="D2" s="33" t="s">
        <v>18</v>
      </c>
    </row>
    <row r="3" spans="1:9" x14ac:dyDescent="0.25">
      <c r="A3" s="34" t="s">
        <v>21</v>
      </c>
      <c r="B3" s="138" t="s">
        <v>219</v>
      </c>
      <c r="C3" s="139"/>
      <c r="D3" s="33" t="s">
        <v>0</v>
      </c>
      <c r="E3" s="28" t="s">
        <v>0</v>
      </c>
      <c r="H3" s="28" t="s">
        <v>0</v>
      </c>
      <c r="I3" s="28" t="s">
        <v>0</v>
      </c>
    </row>
    <row r="4" spans="1:9" x14ac:dyDescent="0.25">
      <c r="A4" s="34" t="s">
        <v>29</v>
      </c>
      <c r="B4" s="36" t="s">
        <v>245</v>
      </c>
      <c r="C4" s="37" t="s">
        <v>17</v>
      </c>
      <c r="D4" s="28" t="s">
        <v>0</v>
      </c>
    </row>
    <row r="5" spans="1:9" x14ac:dyDescent="0.25">
      <c r="A5" s="34" t="s">
        <v>30</v>
      </c>
      <c r="B5" s="136" t="s">
        <v>18</v>
      </c>
      <c r="C5" s="37" t="s">
        <v>18</v>
      </c>
    </row>
    <row r="6" spans="1:9" x14ac:dyDescent="0.25">
      <c r="A6" s="34" t="s">
        <v>31</v>
      </c>
      <c r="B6" s="34" t="s">
        <v>214</v>
      </c>
      <c r="C6" s="34" t="s">
        <v>215</v>
      </c>
    </row>
    <row r="7" spans="1:9" ht="33" customHeight="1" x14ac:dyDescent="0.25">
      <c r="A7" s="14" t="s">
        <v>32</v>
      </c>
      <c r="B7" s="31" t="s">
        <v>216</v>
      </c>
      <c r="C7" s="32"/>
    </row>
    <row r="8" spans="1:9" x14ac:dyDescent="0.25">
      <c r="A8" s="15" t="s">
        <v>19</v>
      </c>
      <c r="B8" s="140" t="s">
        <v>220</v>
      </c>
      <c r="C8" s="141"/>
    </row>
    <row r="9" spans="1:9" x14ac:dyDescent="0.25">
      <c r="A9" s="38" t="s">
        <v>27</v>
      </c>
      <c r="B9" s="142">
        <f>COUNTIF(B10:B24,"*")</f>
        <v>12</v>
      </c>
      <c r="C9" s="143"/>
    </row>
    <row r="10" spans="1:9" x14ac:dyDescent="0.25">
      <c r="B10" s="136" t="s">
        <v>221</v>
      </c>
      <c r="C10" s="137" t="s">
        <v>222</v>
      </c>
    </row>
    <row r="11" spans="1:9" x14ac:dyDescent="0.25">
      <c r="B11" s="136" t="s">
        <v>223</v>
      </c>
      <c r="C11" s="137" t="s">
        <v>224</v>
      </c>
    </row>
    <row r="12" spans="1:9" x14ac:dyDescent="0.25">
      <c r="B12" s="136" t="s">
        <v>225</v>
      </c>
      <c r="C12" s="137" t="s">
        <v>226</v>
      </c>
    </row>
    <row r="13" spans="1:9" x14ac:dyDescent="0.25">
      <c r="B13" s="136" t="s">
        <v>227</v>
      </c>
      <c r="C13" s="137" t="s">
        <v>228</v>
      </c>
    </row>
    <row r="14" spans="1:9" x14ac:dyDescent="0.25">
      <c r="B14" s="136" t="s">
        <v>229</v>
      </c>
      <c r="C14" s="137" t="s">
        <v>230</v>
      </c>
    </row>
    <row r="15" spans="1:9" x14ac:dyDescent="0.25">
      <c r="B15" s="136" t="s">
        <v>231</v>
      </c>
      <c r="C15" s="137" t="s">
        <v>232</v>
      </c>
    </row>
    <row r="16" spans="1:9" x14ac:dyDescent="0.25">
      <c r="B16" s="136" t="s">
        <v>244</v>
      </c>
      <c r="C16" s="137" t="s">
        <v>233</v>
      </c>
    </row>
    <row r="17" spans="1:3" x14ac:dyDescent="0.25">
      <c r="B17" s="136" t="s">
        <v>234</v>
      </c>
      <c r="C17" s="137" t="s">
        <v>235</v>
      </c>
    </row>
    <row r="18" spans="1:3" x14ac:dyDescent="0.25">
      <c r="B18" s="136" t="s">
        <v>236</v>
      </c>
      <c r="C18" s="137" t="s">
        <v>237</v>
      </c>
    </row>
    <row r="19" spans="1:3" x14ac:dyDescent="0.25">
      <c r="B19" s="136" t="s">
        <v>238</v>
      </c>
      <c r="C19" s="137" t="s">
        <v>239</v>
      </c>
    </row>
    <row r="20" spans="1:3" x14ac:dyDescent="0.25">
      <c r="B20" s="136" t="s">
        <v>240</v>
      </c>
      <c r="C20" s="137" t="s">
        <v>241</v>
      </c>
    </row>
    <row r="21" spans="1:3" x14ac:dyDescent="0.25">
      <c r="B21" s="136" t="s">
        <v>242</v>
      </c>
      <c r="C21" s="137" t="s">
        <v>243</v>
      </c>
    </row>
    <row r="22" spans="1:3" x14ac:dyDescent="0.25">
      <c r="B22" s="35"/>
      <c r="C22" s="35"/>
    </row>
    <row r="23" spans="1:3" x14ac:dyDescent="0.25">
      <c r="B23" s="35"/>
      <c r="C23" s="35"/>
    </row>
    <row r="24" spans="1:3" x14ac:dyDescent="0.25">
      <c r="B24" s="35"/>
      <c r="C24" s="35"/>
    </row>
    <row r="25" spans="1:3" x14ac:dyDescent="0.25">
      <c r="A25" s="134" t="s">
        <v>217</v>
      </c>
    </row>
  </sheetData>
  <sheetProtection algorithmName="SHA-512" hashValue="TWf6G7ZbDVwAo3U9v7pieUgiWwQ8rxPHSXe2dTG3qUyLuMQ49NxrzTzfXGcbjQtn1HcNIJRJ2VMoR/NKKO0qzg==" saltValue="vGXxHzUBKJzwwbDznpZ/Vw==" spinCount="100000" sheet="1" objects="1" scenarios="1"/>
  <mergeCells count="3">
    <mergeCell ref="B3:C3"/>
    <mergeCell ref="B8:C8"/>
    <mergeCell ref="B9:C9"/>
  </mergeCells>
  <dataValidations count="1">
    <dataValidation allowBlank="1" showInputMessage="1" sqref="I3" xr:uid="{00000000-0002-0000-0000-000000000000}"/>
  </dataValidations>
  <hyperlinks>
    <hyperlink ref="B8" r:id="rId1" display="http://www.fundaciongrisi.com/" xr:uid="{00000000-0004-0000-0000-000004000000}"/>
    <hyperlink ref="C10" r:id="rId2" xr:uid="{11967781-2A21-44F2-9F2C-5673A2A56059}"/>
    <hyperlink ref="C11" r:id="rId3" xr:uid="{CE2856C8-D300-4AA2-BA6D-3FF656E940E2}"/>
    <hyperlink ref="C12" r:id="rId4" xr:uid="{266185B3-4F48-4F91-A35C-897A47FBD351}"/>
    <hyperlink ref="C13" r:id="rId5" xr:uid="{83FFEEA6-6157-4DDB-A24A-4A60EC5E11E7}"/>
    <hyperlink ref="C14" r:id="rId6" xr:uid="{5DCDE46C-A5FA-45D7-8A67-AE089808D755}"/>
    <hyperlink ref="C15" r:id="rId7" xr:uid="{CED4C46B-F10D-4075-8A7E-991286BAC03F}"/>
    <hyperlink ref="C16" r:id="rId8" xr:uid="{1609236C-2BF5-4A12-9B36-2A5E8BA30E00}"/>
    <hyperlink ref="C17" r:id="rId9" xr:uid="{C4D46C1F-C7AC-4182-9D7B-92CD5C00B2C7}"/>
    <hyperlink ref="C18" r:id="rId10" xr:uid="{5FBBEDC3-736C-4AA4-B99D-BA1511C86318}"/>
    <hyperlink ref="C19" r:id="rId11" xr:uid="{580CFC76-61A6-4E31-9A82-EA2CD1092B2E}"/>
    <hyperlink ref="C20" r:id="rId12" xr:uid="{B5FCC6C3-7579-45F2-A707-CFD3544825F6}"/>
    <hyperlink ref="C21" r:id="rId13" xr:uid="{69E935AE-2F7D-47E8-9FCB-94A3AC42F421}"/>
  </hyperlinks>
  <pageMargins left="0.75" right="0.75" top="1" bottom="1" header="0.5" footer="0.5"/>
  <pageSetup orientation="portrait" horizontalDpi="4294967292" verticalDpi="4294967292"/>
  <drawing r:id="rId1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1323"/>
  <sheetViews>
    <sheetView topLeftCell="A21" zoomScale="75" zoomScaleNormal="85" zoomScalePageLayoutView="80" workbookViewId="0">
      <selection activeCell="E185" sqref="E185"/>
    </sheetView>
  </sheetViews>
  <sheetFormatPr baseColWidth="10" defaultColWidth="0" defaultRowHeight="52.15" customHeight="1" zeroHeight="1" x14ac:dyDescent="0.2"/>
  <cols>
    <col min="1" max="1" width="6" style="17" customWidth="1"/>
    <col min="2" max="2" width="105.140625" style="20" customWidth="1"/>
    <col min="3" max="3" width="66.28515625" style="20" customWidth="1"/>
    <col min="4" max="7" width="18.7109375" style="20" customWidth="1"/>
    <col min="8" max="8" width="83.7109375" style="20" customWidth="1"/>
    <col min="9" max="16384" width="14.42578125" style="20" hidden="1"/>
  </cols>
  <sheetData>
    <row r="1" spans="1:8" ht="51" hidden="1" customHeight="1" x14ac:dyDescent="0.2"/>
    <row r="2" spans="1:8" ht="51" hidden="1" customHeight="1" x14ac:dyDescent="0.2">
      <c r="B2" s="18" t="s">
        <v>3</v>
      </c>
      <c r="C2" s="18"/>
      <c r="D2" s="19" t="s">
        <v>0</v>
      </c>
    </row>
    <row r="3" spans="1:8" ht="51" hidden="1" customHeight="1" x14ac:dyDescent="0.2">
      <c r="B3" s="18" t="s">
        <v>2</v>
      </c>
      <c r="C3" s="18"/>
    </row>
    <row r="4" spans="1:8" ht="51" hidden="1" customHeight="1" x14ac:dyDescent="0.2">
      <c r="B4" s="18" t="s">
        <v>12</v>
      </c>
      <c r="C4" s="18"/>
    </row>
    <row r="5" spans="1:8" ht="51" hidden="1" customHeight="1" x14ac:dyDescent="0.25">
      <c r="B5" s="21" t="str">
        <f>'Infomación General'!B8</f>
        <v xml:space="preserve"> https://www.telnor.com/en/home</v>
      </c>
      <c r="C5" s="21"/>
    </row>
    <row r="6" spans="1:8" ht="109.15" customHeight="1" x14ac:dyDescent="0.25">
      <c r="B6" s="48" t="s">
        <v>104</v>
      </c>
      <c r="C6" s="22"/>
      <c r="D6" s="23" t="s">
        <v>22</v>
      </c>
      <c r="E6" s="23" t="s">
        <v>23</v>
      </c>
      <c r="F6" s="23" t="s">
        <v>24</v>
      </c>
      <c r="G6" s="22" t="s">
        <v>33</v>
      </c>
    </row>
    <row r="7" spans="1:8" ht="154.5" customHeight="1" x14ac:dyDescent="0.25">
      <c r="A7" s="165" t="s">
        <v>118</v>
      </c>
      <c r="B7" s="166"/>
      <c r="C7" s="97" t="s">
        <v>28</v>
      </c>
      <c r="D7" s="25">
        <v>43793</v>
      </c>
      <c r="E7" s="25" t="s">
        <v>11</v>
      </c>
      <c r="F7" s="25" t="s">
        <v>11</v>
      </c>
      <c r="G7" s="40" t="s">
        <v>11</v>
      </c>
    </row>
    <row r="8" spans="1:8" ht="15.75" x14ac:dyDescent="0.25">
      <c r="A8" s="162" t="s">
        <v>1</v>
      </c>
      <c r="B8" s="144" t="s">
        <v>119</v>
      </c>
      <c r="C8" s="83" t="str">
        <f>'Infomación General'!$B$10</f>
        <v>Home</v>
      </c>
      <c r="D8" s="26" t="s">
        <v>2</v>
      </c>
      <c r="E8" s="26"/>
      <c r="F8" s="26"/>
      <c r="G8" s="26"/>
      <c r="H8" s="39" t="s">
        <v>34</v>
      </c>
    </row>
    <row r="9" spans="1:8" ht="15.75" x14ac:dyDescent="0.25">
      <c r="A9" s="163"/>
      <c r="B9" s="145"/>
      <c r="C9" s="83" t="str">
        <f>'Infomación General'!$B$11</f>
        <v>Hogar</v>
      </c>
      <c r="D9" s="26" t="s">
        <v>2</v>
      </c>
      <c r="E9" s="26"/>
      <c r="F9" s="26"/>
      <c r="G9" s="26"/>
      <c r="H9" s="39" t="s">
        <v>35</v>
      </c>
    </row>
    <row r="10" spans="1:8" ht="15.75" x14ac:dyDescent="0.25">
      <c r="A10" s="163"/>
      <c r="B10" s="145"/>
      <c r="C10" s="83" t="str">
        <f>'Infomación General'!$B$12</f>
        <v>Negocios</v>
      </c>
      <c r="D10" s="26" t="s">
        <v>2</v>
      </c>
      <c r="E10" s="26"/>
      <c r="F10" s="26"/>
      <c r="G10" s="26"/>
      <c r="H10" s="39" t="s">
        <v>36</v>
      </c>
    </row>
    <row r="11" spans="1:8" ht="31.5" x14ac:dyDescent="0.25">
      <c r="A11" s="163"/>
      <c r="B11" s="145"/>
      <c r="C11" s="83" t="str">
        <f>'Infomación General'!$B$13</f>
        <v>Empresa</v>
      </c>
      <c r="D11" s="26" t="s">
        <v>2</v>
      </c>
      <c r="E11" s="26"/>
      <c r="F11" s="26"/>
      <c r="G11" s="26"/>
      <c r="H11" s="39" t="s">
        <v>37</v>
      </c>
    </row>
    <row r="12" spans="1:8" ht="15" x14ac:dyDescent="0.2">
      <c r="A12" s="163"/>
      <c r="B12" s="145"/>
      <c r="C12" s="83" t="str">
        <f>'Infomación General'!$B$14</f>
        <v>Internet + netflix</v>
      </c>
      <c r="D12" s="26" t="s">
        <v>2</v>
      </c>
      <c r="E12" s="26"/>
      <c r="F12" s="26"/>
      <c r="G12" s="26"/>
    </row>
    <row r="13" spans="1:8" ht="15" x14ac:dyDescent="0.2">
      <c r="A13" s="163"/>
      <c r="B13" s="145"/>
      <c r="C13" s="83" t="str">
        <f>'Infomación General'!$B$15</f>
        <v>Dish</v>
      </c>
      <c r="D13" s="26" t="s">
        <v>2</v>
      </c>
      <c r="E13" s="26"/>
      <c r="F13" s="26"/>
      <c r="G13" s="26"/>
    </row>
    <row r="14" spans="1:8" ht="15" x14ac:dyDescent="0.2">
      <c r="A14" s="163"/>
      <c r="B14" s="145"/>
      <c r="C14" s="83" t="str">
        <f>'Infomación General'!$B$16</f>
        <v>Asistencia home</v>
      </c>
      <c r="D14" s="26" t="s">
        <v>3</v>
      </c>
      <c r="E14" s="26"/>
      <c r="F14" s="26"/>
      <c r="G14" s="26"/>
    </row>
    <row r="15" spans="1:8" ht="15" x14ac:dyDescent="0.2">
      <c r="A15" s="163"/>
      <c r="B15" s="145"/>
      <c r="C15" s="83" t="str">
        <f>'Infomación General'!$B$17</f>
        <v>Paquetes infinitum negocio</v>
      </c>
      <c r="D15" s="26" t="s">
        <v>2</v>
      </c>
      <c r="E15" s="26"/>
      <c r="F15" s="26"/>
      <c r="G15" s="26"/>
    </row>
    <row r="16" spans="1:8" ht="15" x14ac:dyDescent="0.2">
      <c r="A16" s="163"/>
      <c r="B16" s="145"/>
      <c r="C16" s="83" t="str">
        <f>'Infomación General'!$B$18</f>
        <v>Velocidades simétricas</v>
      </c>
      <c r="D16" s="26" t="s">
        <v>2</v>
      </c>
      <c r="E16" s="26"/>
      <c r="F16" s="26"/>
      <c r="G16" s="26"/>
    </row>
    <row r="17" spans="1:8" ht="15" x14ac:dyDescent="0.2">
      <c r="A17" s="163"/>
      <c r="B17" s="145"/>
      <c r="C17" s="83" t="str">
        <f>'Infomación General'!$B$19</f>
        <v>Claro drive</v>
      </c>
      <c r="D17" s="26" t="s">
        <v>2</v>
      </c>
      <c r="E17" s="26"/>
      <c r="F17" s="26"/>
      <c r="G17" s="26"/>
    </row>
    <row r="18" spans="1:8" ht="15" x14ac:dyDescent="0.2">
      <c r="A18" s="163"/>
      <c r="B18" s="145"/>
      <c r="C18" s="83" t="str">
        <f>'Infomación General'!$B$20</f>
        <v>Pagina web y diseño</v>
      </c>
      <c r="D18" s="26" t="s">
        <v>2</v>
      </c>
      <c r="E18" s="26"/>
      <c r="F18" s="26"/>
      <c r="G18" s="26"/>
    </row>
    <row r="19" spans="1:8" ht="15" x14ac:dyDescent="0.2">
      <c r="A19" s="163"/>
      <c r="B19" s="145"/>
      <c r="C19" s="83" t="str">
        <f>'Infomación General'!$B$21</f>
        <v>Asistencia empresas</v>
      </c>
      <c r="D19" s="26" t="s">
        <v>3</v>
      </c>
      <c r="E19" s="26"/>
      <c r="F19" s="26"/>
      <c r="G19" s="26"/>
    </row>
    <row r="20" spans="1:8" ht="15" x14ac:dyDescent="0.2">
      <c r="A20" s="163"/>
      <c r="B20" s="145"/>
      <c r="C20" s="83">
        <f>'Infomación General'!$B$22</f>
        <v>0</v>
      </c>
      <c r="D20" s="26"/>
      <c r="E20" s="26"/>
      <c r="F20" s="26"/>
      <c r="G20" s="26"/>
    </row>
    <row r="21" spans="1:8" ht="15" x14ac:dyDescent="0.2">
      <c r="A21" s="163"/>
      <c r="B21" s="145"/>
      <c r="C21" s="83">
        <f>'Infomación General'!$B$23</f>
        <v>0</v>
      </c>
      <c r="D21" s="26"/>
      <c r="E21" s="26"/>
      <c r="F21" s="26"/>
      <c r="G21" s="26"/>
    </row>
    <row r="22" spans="1:8" ht="15" x14ac:dyDescent="0.2">
      <c r="A22" s="164"/>
      <c r="B22" s="146"/>
      <c r="C22" s="83">
        <f>'Infomación General'!$B$24</f>
        <v>0</v>
      </c>
      <c r="D22" s="26"/>
      <c r="E22" s="26"/>
      <c r="F22" s="26"/>
      <c r="G22" s="26"/>
    </row>
    <row r="23" spans="1:8" ht="15.75" x14ac:dyDescent="0.25">
      <c r="A23" s="144" t="s">
        <v>4</v>
      </c>
      <c r="B23" s="144" t="s">
        <v>45</v>
      </c>
      <c r="C23" s="83" t="str">
        <f>'Infomación General'!$B$10</f>
        <v>Home</v>
      </c>
      <c r="D23" s="26" t="s">
        <v>12</v>
      </c>
      <c r="E23" s="26"/>
      <c r="F23" s="26"/>
      <c r="G23" s="26"/>
      <c r="H23" s="39" t="s">
        <v>38</v>
      </c>
    </row>
    <row r="24" spans="1:8" ht="15.75" x14ac:dyDescent="0.25">
      <c r="A24" s="145"/>
      <c r="B24" s="145"/>
      <c r="C24" s="83" t="str">
        <f>'Infomación General'!$B$11</f>
        <v>Hogar</v>
      </c>
      <c r="D24" s="26" t="s">
        <v>2</v>
      </c>
      <c r="E24" s="26"/>
      <c r="F24" s="26"/>
      <c r="G24" s="26"/>
      <c r="H24" s="39" t="s">
        <v>34</v>
      </c>
    </row>
    <row r="25" spans="1:8" ht="19.149999999999999" customHeight="1" x14ac:dyDescent="0.25">
      <c r="A25" s="145"/>
      <c r="B25" s="145"/>
      <c r="C25" s="83" t="str">
        <f>'Infomación General'!$B$12</f>
        <v>Negocios</v>
      </c>
      <c r="D25" s="26" t="s">
        <v>2</v>
      </c>
      <c r="E25" s="26"/>
      <c r="F25" s="26"/>
      <c r="G25" s="26"/>
      <c r="H25" s="39" t="s">
        <v>39</v>
      </c>
    </row>
    <row r="26" spans="1:8" ht="15.75" x14ac:dyDescent="0.25">
      <c r="A26" s="145"/>
      <c r="B26" s="145"/>
      <c r="C26" s="83" t="str">
        <f>'Infomación General'!$B$13</f>
        <v>Empresa</v>
      </c>
      <c r="D26" s="26" t="s">
        <v>2</v>
      </c>
      <c r="E26" s="26"/>
      <c r="F26" s="26"/>
      <c r="G26" s="26"/>
      <c r="H26" s="39" t="s">
        <v>43</v>
      </c>
    </row>
    <row r="27" spans="1:8" ht="15.75" x14ac:dyDescent="0.25">
      <c r="A27" s="145"/>
      <c r="B27" s="145"/>
      <c r="C27" s="83" t="str">
        <f>'Infomación General'!$B$14</f>
        <v>Internet + netflix</v>
      </c>
      <c r="D27" s="26" t="s">
        <v>12</v>
      </c>
      <c r="E27" s="26"/>
      <c r="F27" s="26"/>
      <c r="G27" s="26"/>
      <c r="H27" s="39" t="s">
        <v>44</v>
      </c>
    </row>
    <row r="28" spans="1:8" ht="15" x14ac:dyDescent="0.2">
      <c r="A28" s="145"/>
      <c r="B28" s="145"/>
      <c r="C28" s="83" t="str">
        <f>'Infomación General'!$B$15</f>
        <v>Dish</v>
      </c>
      <c r="D28" s="26" t="s">
        <v>3</v>
      </c>
      <c r="E28" s="26"/>
      <c r="F28" s="26"/>
      <c r="G28" s="26"/>
    </row>
    <row r="29" spans="1:8" ht="15" x14ac:dyDescent="0.2">
      <c r="A29" s="145"/>
      <c r="B29" s="145"/>
      <c r="C29" s="83" t="str">
        <f>'Infomación General'!$B$16</f>
        <v>Asistencia home</v>
      </c>
      <c r="D29" s="26" t="s">
        <v>3</v>
      </c>
      <c r="E29" s="26"/>
      <c r="F29" s="26"/>
      <c r="G29" s="26"/>
    </row>
    <row r="30" spans="1:8" ht="15" x14ac:dyDescent="0.2">
      <c r="A30" s="145"/>
      <c r="B30" s="145"/>
      <c r="C30" s="83" t="str">
        <f>'Infomación General'!$B$17</f>
        <v>Paquetes infinitum negocio</v>
      </c>
      <c r="D30" s="26" t="s">
        <v>3</v>
      </c>
      <c r="E30" s="26"/>
      <c r="F30" s="26"/>
      <c r="G30" s="26"/>
    </row>
    <row r="31" spans="1:8" ht="15" x14ac:dyDescent="0.2">
      <c r="A31" s="145"/>
      <c r="B31" s="145"/>
      <c r="C31" s="83" t="str">
        <f>'Infomación General'!$B$18</f>
        <v>Velocidades simétricas</v>
      </c>
      <c r="D31" s="26" t="s">
        <v>2</v>
      </c>
      <c r="E31" s="26"/>
      <c r="F31" s="26"/>
      <c r="G31" s="26"/>
    </row>
    <row r="32" spans="1:8" ht="15" x14ac:dyDescent="0.2">
      <c r="A32" s="145"/>
      <c r="B32" s="145"/>
      <c r="C32" s="83" t="str">
        <f>'Infomación General'!$B$19</f>
        <v>Claro drive</v>
      </c>
      <c r="D32" s="26" t="s">
        <v>2</v>
      </c>
      <c r="E32" s="26"/>
      <c r="F32" s="26"/>
      <c r="G32" s="26"/>
    </row>
    <row r="33" spans="1:8" ht="15" x14ac:dyDescent="0.2">
      <c r="A33" s="145"/>
      <c r="B33" s="145"/>
      <c r="C33" s="83" t="str">
        <f>'Infomación General'!$B$20</f>
        <v>Pagina web y diseño</v>
      </c>
      <c r="D33" s="26" t="s">
        <v>2</v>
      </c>
      <c r="E33" s="26"/>
      <c r="F33" s="26"/>
      <c r="G33" s="26"/>
    </row>
    <row r="34" spans="1:8" ht="15" x14ac:dyDescent="0.2">
      <c r="A34" s="145"/>
      <c r="B34" s="145"/>
      <c r="C34" s="83" t="str">
        <f>'Infomación General'!$B$21</f>
        <v>Asistencia empresas</v>
      </c>
      <c r="D34" s="26" t="s">
        <v>3</v>
      </c>
      <c r="E34" s="26"/>
      <c r="F34" s="26"/>
      <c r="G34" s="26"/>
    </row>
    <row r="35" spans="1:8" ht="15" x14ac:dyDescent="0.2">
      <c r="A35" s="145"/>
      <c r="B35" s="145"/>
      <c r="C35" s="83">
        <f>'Infomación General'!$B$22</f>
        <v>0</v>
      </c>
      <c r="D35" s="26"/>
      <c r="E35" s="26"/>
      <c r="F35" s="26"/>
      <c r="G35" s="26"/>
    </row>
    <row r="36" spans="1:8" ht="15" x14ac:dyDescent="0.2">
      <c r="A36" s="145"/>
      <c r="B36" s="145"/>
      <c r="C36" s="83">
        <f>'Infomación General'!$B$23</f>
        <v>0</v>
      </c>
      <c r="D36" s="26"/>
      <c r="E36" s="26"/>
      <c r="F36" s="26"/>
      <c r="G36" s="26"/>
    </row>
    <row r="37" spans="1:8" ht="15" x14ac:dyDescent="0.2">
      <c r="A37" s="146"/>
      <c r="B37" s="146"/>
      <c r="C37" s="83">
        <f>'Infomación General'!$B$24</f>
        <v>0</v>
      </c>
      <c r="D37" s="26"/>
      <c r="E37" s="26"/>
      <c r="F37" s="26"/>
      <c r="G37" s="26"/>
    </row>
    <row r="38" spans="1:8" ht="15.75" x14ac:dyDescent="0.25">
      <c r="A38" s="144" t="s">
        <v>5</v>
      </c>
      <c r="B38" s="144" t="s">
        <v>121</v>
      </c>
      <c r="C38" s="83" t="str">
        <f>'Infomación General'!$B$10</f>
        <v>Home</v>
      </c>
      <c r="D38" s="26" t="s">
        <v>2</v>
      </c>
      <c r="E38" s="26"/>
      <c r="F38" s="26"/>
      <c r="G38" s="26"/>
      <c r="H38" s="39" t="s">
        <v>41</v>
      </c>
    </row>
    <row r="39" spans="1:8" ht="15.75" x14ac:dyDescent="0.25">
      <c r="A39" s="145"/>
      <c r="B39" s="145"/>
      <c r="C39" s="83" t="str">
        <f>'Infomación General'!$B$11</f>
        <v>Hogar</v>
      </c>
      <c r="D39" s="26" t="s">
        <v>2</v>
      </c>
      <c r="E39" s="26"/>
      <c r="F39" s="26"/>
      <c r="G39" s="26"/>
      <c r="H39" s="39" t="s">
        <v>34</v>
      </c>
    </row>
    <row r="40" spans="1:8" ht="31.5" x14ac:dyDescent="0.25">
      <c r="A40" s="145"/>
      <c r="B40" s="145"/>
      <c r="C40" s="83" t="str">
        <f>'Infomación General'!$B$12</f>
        <v>Negocios</v>
      </c>
      <c r="D40" s="26" t="s">
        <v>2</v>
      </c>
      <c r="E40" s="26"/>
      <c r="F40" s="26"/>
      <c r="G40" s="26"/>
      <c r="H40" s="39" t="s">
        <v>42</v>
      </c>
    </row>
    <row r="41" spans="1:8" ht="15.75" x14ac:dyDescent="0.25">
      <c r="A41" s="145"/>
      <c r="B41" s="145"/>
      <c r="C41" s="83" t="str">
        <f>'Infomación General'!$B$13</f>
        <v>Empresa</v>
      </c>
      <c r="D41" s="26" t="s">
        <v>3</v>
      </c>
      <c r="E41" s="26"/>
      <c r="F41" s="26"/>
      <c r="G41" s="26"/>
      <c r="H41" s="39" t="s">
        <v>40</v>
      </c>
    </row>
    <row r="42" spans="1:8" ht="15.75" x14ac:dyDescent="0.25">
      <c r="A42" s="145"/>
      <c r="B42" s="145"/>
      <c r="C42" s="83" t="str">
        <f>'Infomación General'!$B$14</f>
        <v>Internet + netflix</v>
      </c>
      <c r="D42" s="26" t="s">
        <v>2</v>
      </c>
      <c r="E42" s="26"/>
      <c r="F42" s="26"/>
      <c r="G42" s="26"/>
      <c r="H42" s="39" t="s">
        <v>0</v>
      </c>
    </row>
    <row r="43" spans="1:8" ht="15" x14ac:dyDescent="0.2">
      <c r="A43" s="145"/>
      <c r="B43" s="145"/>
      <c r="C43" s="83" t="str">
        <f>'Infomación General'!$B$15</f>
        <v>Dish</v>
      </c>
      <c r="D43" s="26" t="s">
        <v>3</v>
      </c>
      <c r="E43" s="26"/>
      <c r="F43" s="26"/>
      <c r="G43" s="26"/>
    </row>
    <row r="44" spans="1:8" ht="15" x14ac:dyDescent="0.2">
      <c r="A44" s="145"/>
      <c r="B44" s="145"/>
      <c r="C44" s="83" t="str">
        <f>'Infomación General'!$B$16</f>
        <v>Asistencia home</v>
      </c>
      <c r="D44" s="26" t="s">
        <v>3</v>
      </c>
      <c r="E44" s="26"/>
      <c r="F44" s="26"/>
      <c r="G44" s="26"/>
    </row>
    <row r="45" spans="1:8" ht="15" x14ac:dyDescent="0.2">
      <c r="A45" s="145"/>
      <c r="B45" s="145"/>
      <c r="C45" s="83" t="str">
        <f>'Infomación General'!$B$17</f>
        <v>Paquetes infinitum negocio</v>
      </c>
      <c r="D45" s="26" t="s">
        <v>2</v>
      </c>
      <c r="E45" s="26"/>
      <c r="F45" s="26"/>
      <c r="G45" s="26"/>
    </row>
    <row r="46" spans="1:8" ht="15" x14ac:dyDescent="0.2">
      <c r="A46" s="145"/>
      <c r="B46" s="145"/>
      <c r="C46" s="83" t="str">
        <f>'Infomación General'!$B$18</f>
        <v>Velocidades simétricas</v>
      </c>
      <c r="D46" s="26" t="s">
        <v>3</v>
      </c>
      <c r="E46" s="26"/>
      <c r="F46" s="26"/>
      <c r="G46" s="26"/>
    </row>
    <row r="47" spans="1:8" ht="15" x14ac:dyDescent="0.2">
      <c r="A47" s="145"/>
      <c r="B47" s="145"/>
      <c r="C47" s="83" t="str">
        <f>'Infomación General'!$B$19</f>
        <v>Claro drive</v>
      </c>
      <c r="D47" s="26" t="s">
        <v>3</v>
      </c>
      <c r="E47" s="26"/>
      <c r="F47" s="26"/>
      <c r="G47" s="26"/>
    </row>
    <row r="48" spans="1:8" ht="15" x14ac:dyDescent="0.2">
      <c r="A48" s="145"/>
      <c r="B48" s="145"/>
      <c r="C48" s="83" t="str">
        <f>'Infomación General'!$B$20</f>
        <v>Pagina web y diseño</v>
      </c>
      <c r="D48" s="26" t="s">
        <v>2</v>
      </c>
      <c r="E48" s="26"/>
      <c r="F48" s="26"/>
      <c r="G48" s="26"/>
    </row>
    <row r="49" spans="1:7" ht="15" x14ac:dyDescent="0.2">
      <c r="A49" s="145"/>
      <c r="B49" s="145"/>
      <c r="C49" s="83" t="str">
        <f>'Infomación General'!$B$21</f>
        <v>Asistencia empresas</v>
      </c>
      <c r="D49" s="26" t="s">
        <v>3</v>
      </c>
      <c r="E49" s="26"/>
      <c r="F49" s="26"/>
      <c r="G49" s="26"/>
    </row>
    <row r="50" spans="1:7" ht="15" x14ac:dyDescent="0.2">
      <c r="A50" s="145"/>
      <c r="B50" s="145"/>
      <c r="C50" s="83">
        <f>'Infomación General'!$B$22</f>
        <v>0</v>
      </c>
      <c r="D50" s="26"/>
      <c r="E50" s="26"/>
      <c r="F50" s="26"/>
      <c r="G50" s="26"/>
    </row>
    <row r="51" spans="1:7" ht="15" x14ac:dyDescent="0.2">
      <c r="A51" s="145"/>
      <c r="B51" s="145"/>
      <c r="C51" s="83">
        <f>'Infomación General'!$B$23</f>
        <v>0</v>
      </c>
      <c r="D51" s="26"/>
      <c r="E51" s="26"/>
      <c r="F51" s="26"/>
      <c r="G51" s="26"/>
    </row>
    <row r="52" spans="1:7" ht="15" x14ac:dyDescent="0.2">
      <c r="A52" s="146"/>
      <c r="B52" s="146"/>
      <c r="C52" s="83">
        <f>'Infomación General'!$B$24</f>
        <v>0</v>
      </c>
      <c r="D52" s="26"/>
      <c r="E52" s="26"/>
      <c r="F52" s="26"/>
      <c r="G52" s="26"/>
    </row>
    <row r="53" spans="1:7" ht="15" x14ac:dyDescent="0.2">
      <c r="A53" s="162" t="s">
        <v>6</v>
      </c>
      <c r="B53" s="167" t="s">
        <v>120</v>
      </c>
      <c r="C53" s="83" t="str">
        <f>'Infomación General'!$B$10</f>
        <v>Home</v>
      </c>
      <c r="D53" s="26" t="s">
        <v>12</v>
      </c>
      <c r="E53" s="26"/>
      <c r="F53" s="26"/>
      <c r="G53" s="26"/>
    </row>
    <row r="54" spans="1:7" ht="15" x14ac:dyDescent="0.2">
      <c r="A54" s="163"/>
      <c r="B54" s="168"/>
      <c r="C54" s="83" t="str">
        <f>'Infomación General'!$B$11</f>
        <v>Hogar</v>
      </c>
      <c r="D54" s="26" t="s">
        <v>12</v>
      </c>
      <c r="E54" s="26"/>
      <c r="F54" s="26"/>
      <c r="G54" s="26"/>
    </row>
    <row r="55" spans="1:7" ht="15" x14ac:dyDescent="0.2">
      <c r="A55" s="163"/>
      <c r="B55" s="168"/>
      <c r="C55" s="83" t="str">
        <f>'Infomación General'!$B$12</f>
        <v>Negocios</v>
      </c>
      <c r="D55" s="26" t="s">
        <v>12</v>
      </c>
      <c r="E55" s="26"/>
      <c r="F55" s="26"/>
      <c r="G55" s="26"/>
    </row>
    <row r="56" spans="1:7" ht="15" x14ac:dyDescent="0.2">
      <c r="A56" s="163"/>
      <c r="B56" s="168"/>
      <c r="C56" s="83" t="str">
        <f>'Infomación General'!$B$13</f>
        <v>Empresa</v>
      </c>
      <c r="D56" s="26" t="s">
        <v>12</v>
      </c>
      <c r="E56" s="26"/>
      <c r="F56" s="26"/>
      <c r="G56" s="26"/>
    </row>
    <row r="57" spans="1:7" ht="15" x14ac:dyDescent="0.2">
      <c r="A57" s="163"/>
      <c r="B57" s="168"/>
      <c r="C57" s="83" t="str">
        <f>'Infomación General'!$B$14</f>
        <v>Internet + netflix</v>
      </c>
      <c r="D57" s="26" t="s">
        <v>12</v>
      </c>
      <c r="E57" s="26"/>
      <c r="F57" s="26"/>
      <c r="G57" s="26"/>
    </row>
    <row r="58" spans="1:7" ht="15" x14ac:dyDescent="0.2">
      <c r="A58" s="163"/>
      <c r="B58" s="168"/>
      <c r="C58" s="83" t="str">
        <f>'Infomación General'!$B$15</f>
        <v>Dish</v>
      </c>
      <c r="D58" s="26" t="s">
        <v>12</v>
      </c>
      <c r="E58" s="26"/>
      <c r="F58" s="26"/>
      <c r="G58" s="26"/>
    </row>
    <row r="59" spans="1:7" ht="15" x14ac:dyDescent="0.2">
      <c r="A59" s="163"/>
      <c r="B59" s="168"/>
      <c r="C59" s="83" t="str">
        <f>'Infomación General'!$B$16</f>
        <v>Asistencia home</v>
      </c>
      <c r="D59" s="26" t="s">
        <v>12</v>
      </c>
      <c r="E59" s="26"/>
      <c r="F59" s="26"/>
      <c r="G59" s="26"/>
    </row>
    <row r="60" spans="1:7" ht="15" x14ac:dyDescent="0.2">
      <c r="A60" s="163"/>
      <c r="B60" s="168"/>
      <c r="C60" s="83" t="str">
        <f>'Infomación General'!$B$17</f>
        <v>Paquetes infinitum negocio</v>
      </c>
      <c r="D60" s="26" t="s">
        <v>12</v>
      </c>
      <c r="E60" s="26"/>
      <c r="F60" s="26"/>
      <c r="G60" s="26"/>
    </row>
    <row r="61" spans="1:7" ht="15" x14ac:dyDescent="0.2">
      <c r="A61" s="163"/>
      <c r="B61" s="168"/>
      <c r="C61" s="83" t="str">
        <f>'Infomación General'!$B$18</f>
        <v>Velocidades simétricas</v>
      </c>
      <c r="D61" s="26" t="s">
        <v>12</v>
      </c>
      <c r="E61" s="26"/>
      <c r="F61" s="26"/>
      <c r="G61" s="26"/>
    </row>
    <row r="62" spans="1:7" ht="15" x14ac:dyDescent="0.2">
      <c r="A62" s="163"/>
      <c r="B62" s="168"/>
      <c r="C62" s="83" t="str">
        <f>'Infomación General'!$B$19</f>
        <v>Claro drive</v>
      </c>
      <c r="D62" s="26" t="s">
        <v>12</v>
      </c>
      <c r="E62" s="26"/>
      <c r="F62" s="26"/>
      <c r="G62" s="26"/>
    </row>
    <row r="63" spans="1:7" ht="15" x14ac:dyDescent="0.2">
      <c r="A63" s="163"/>
      <c r="B63" s="168"/>
      <c r="C63" s="83" t="str">
        <f>'Infomación General'!$B$20</f>
        <v>Pagina web y diseño</v>
      </c>
      <c r="D63" s="26" t="s">
        <v>12</v>
      </c>
      <c r="E63" s="26"/>
      <c r="F63" s="26"/>
      <c r="G63" s="26"/>
    </row>
    <row r="64" spans="1:7" ht="15" x14ac:dyDescent="0.2">
      <c r="A64" s="163"/>
      <c r="B64" s="168"/>
      <c r="C64" s="83" t="str">
        <f>'Infomación General'!$B$21</f>
        <v>Asistencia empresas</v>
      </c>
      <c r="D64" s="26" t="s">
        <v>12</v>
      </c>
      <c r="E64" s="26"/>
      <c r="F64" s="26"/>
      <c r="G64" s="26"/>
    </row>
    <row r="65" spans="1:7" ht="15" x14ac:dyDescent="0.2">
      <c r="A65" s="163"/>
      <c r="B65" s="168"/>
      <c r="C65" s="83">
        <f>'Infomación General'!$B$22</f>
        <v>0</v>
      </c>
      <c r="D65" s="26"/>
      <c r="E65" s="26"/>
      <c r="F65" s="26"/>
      <c r="G65" s="26"/>
    </row>
    <row r="66" spans="1:7" ht="15" x14ac:dyDescent="0.2">
      <c r="A66" s="163"/>
      <c r="B66" s="168"/>
      <c r="C66" s="83">
        <f>'Infomación General'!$B$23</f>
        <v>0</v>
      </c>
      <c r="D66" s="26"/>
      <c r="E66" s="26"/>
      <c r="F66" s="26"/>
      <c r="G66" s="26"/>
    </row>
    <row r="67" spans="1:7" ht="16.149999999999999" customHeight="1" x14ac:dyDescent="0.2">
      <c r="A67" s="164"/>
      <c r="B67" s="169"/>
      <c r="C67" s="83">
        <f>'Infomación General'!$B$24</f>
        <v>0</v>
      </c>
      <c r="D67" s="26"/>
      <c r="E67" s="26"/>
      <c r="F67" s="26"/>
      <c r="G67" s="26"/>
    </row>
    <row r="68" spans="1:7" ht="16.899999999999999" customHeight="1" x14ac:dyDescent="0.2">
      <c r="A68" s="167" t="s">
        <v>7</v>
      </c>
      <c r="B68" s="144" t="s">
        <v>47</v>
      </c>
      <c r="C68" s="83" t="str">
        <f>'Infomación General'!$B$10</f>
        <v>Home</v>
      </c>
      <c r="D68" s="26" t="s">
        <v>12</v>
      </c>
      <c r="E68" s="26"/>
      <c r="F68" s="26"/>
      <c r="G68" s="26"/>
    </row>
    <row r="69" spans="1:7" ht="15" x14ac:dyDescent="0.2">
      <c r="A69" s="168"/>
      <c r="B69" s="145"/>
      <c r="C69" s="83" t="str">
        <f>'Infomación General'!$B$11</f>
        <v>Hogar</v>
      </c>
      <c r="D69" s="26" t="s">
        <v>2</v>
      </c>
      <c r="E69" s="26"/>
      <c r="F69" s="26"/>
      <c r="G69" s="26"/>
    </row>
    <row r="70" spans="1:7" ht="15" x14ac:dyDescent="0.2">
      <c r="A70" s="168"/>
      <c r="B70" s="145"/>
      <c r="C70" s="83" t="str">
        <f>'Infomación General'!$B$12</f>
        <v>Negocios</v>
      </c>
      <c r="D70" s="26" t="s">
        <v>2</v>
      </c>
      <c r="E70" s="26"/>
      <c r="F70" s="26"/>
      <c r="G70" s="26"/>
    </row>
    <row r="71" spans="1:7" ht="15" x14ac:dyDescent="0.2">
      <c r="A71" s="168"/>
      <c r="B71" s="145"/>
      <c r="C71" s="83" t="str">
        <f>'Infomación General'!$B$13</f>
        <v>Empresa</v>
      </c>
      <c r="D71" s="26" t="s">
        <v>2</v>
      </c>
      <c r="E71" s="26"/>
      <c r="F71" s="26"/>
      <c r="G71" s="26"/>
    </row>
    <row r="72" spans="1:7" ht="15" x14ac:dyDescent="0.2">
      <c r="A72" s="168"/>
      <c r="B72" s="145"/>
      <c r="C72" s="83" t="str">
        <f>'Infomación General'!$B$14</f>
        <v>Internet + netflix</v>
      </c>
      <c r="D72" s="26" t="s">
        <v>2</v>
      </c>
      <c r="E72" s="26"/>
      <c r="F72" s="26"/>
      <c r="G72" s="26"/>
    </row>
    <row r="73" spans="1:7" ht="15" x14ac:dyDescent="0.2">
      <c r="A73" s="168"/>
      <c r="B73" s="145"/>
      <c r="C73" s="83" t="str">
        <f>'Infomación General'!$B$15</f>
        <v>Dish</v>
      </c>
      <c r="D73" s="26" t="s">
        <v>2</v>
      </c>
      <c r="E73" s="26"/>
      <c r="F73" s="26"/>
      <c r="G73" s="26"/>
    </row>
    <row r="74" spans="1:7" ht="15" x14ac:dyDescent="0.2">
      <c r="A74" s="168"/>
      <c r="B74" s="145"/>
      <c r="C74" s="83" t="str">
        <f>'Infomación General'!$B$16</f>
        <v>Asistencia home</v>
      </c>
      <c r="D74" s="26" t="s">
        <v>2</v>
      </c>
      <c r="E74" s="26"/>
      <c r="F74" s="26"/>
      <c r="G74" s="26"/>
    </row>
    <row r="75" spans="1:7" ht="15" x14ac:dyDescent="0.2">
      <c r="A75" s="168"/>
      <c r="B75" s="145"/>
      <c r="C75" s="83" t="str">
        <f>'Infomación General'!$B$17</f>
        <v>Paquetes infinitum negocio</v>
      </c>
      <c r="D75" s="26" t="s">
        <v>2</v>
      </c>
      <c r="E75" s="26"/>
      <c r="F75" s="26"/>
      <c r="G75" s="26"/>
    </row>
    <row r="76" spans="1:7" ht="15" x14ac:dyDescent="0.2">
      <c r="A76" s="168"/>
      <c r="B76" s="145"/>
      <c r="C76" s="83" t="str">
        <f>'Infomación General'!$B$18</f>
        <v>Velocidades simétricas</v>
      </c>
      <c r="D76" s="26" t="s">
        <v>2</v>
      </c>
      <c r="E76" s="26"/>
      <c r="F76" s="26"/>
      <c r="G76" s="26"/>
    </row>
    <row r="77" spans="1:7" ht="15" x14ac:dyDescent="0.2">
      <c r="A77" s="168"/>
      <c r="B77" s="145"/>
      <c r="C77" s="83" t="str">
        <f>'Infomación General'!$B$19</f>
        <v>Claro drive</v>
      </c>
      <c r="D77" s="26" t="s">
        <v>2</v>
      </c>
      <c r="E77" s="26"/>
      <c r="F77" s="26"/>
      <c r="G77" s="26"/>
    </row>
    <row r="78" spans="1:7" ht="15" x14ac:dyDescent="0.2">
      <c r="A78" s="168"/>
      <c r="B78" s="145"/>
      <c r="C78" s="83" t="str">
        <f>'Infomación General'!$B$20</f>
        <v>Pagina web y diseño</v>
      </c>
      <c r="D78" s="26" t="s">
        <v>2</v>
      </c>
      <c r="E78" s="26"/>
      <c r="F78" s="26"/>
      <c r="G78" s="26"/>
    </row>
    <row r="79" spans="1:7" ht="15" x14ac:dyDescent="0.2">
      <c r="A79" s="168"/>
      <c r="B79" s="145"/>
      <c r="C79" s="83" t="str">
        <f>'Infomación General'!$B$21</f>
        <v>Asistencia empresas</v>
      </c>
      <c r="D79" s="26" t="s">
        <v>2</v>
      </c>
      <c r="E79" s="26"/>
      <c r="F79" s="26"/>
      <c r="G79" s="26"/>
    </row>
    <row r="80" spans="1:7" ht="15" x14ac:dyDescent="0.2">
      <c r="A80" s="168"/>
      <c r="B80" s="145"/>
      <c r="C80" s="83">
        <f>'Infomación General'!$B$22</f>
        <v>0</v>
      </c>
      <c r="D80" s="26"/>
      <c r="E80" s="26"/>
      <c r="F80" s="26"/>
      <c r="G80" s="26"/>
    </row>
    <row r="81" spans="1:7" ht="15" x14ac:dyDescent="0.2">
      <c r="A81" s="168"/>
      <c r="B81" s="145"/>
      <c r="C81" s="83">
        <f>'Infomación General'!$B$23</f>
        <v>0</v>
      </c>
      <c r="D81" s="26"/>
      <c r="E81" s="26"/>
      <c r="F81" s="26"/>
      <c r="G81" s="26"/>
    </row>
    <row r="82" spans="1:7" ht="15" x14ac:dyDescent="0.2">
      <c r="A82" s="169"/>
      <c r="B82" s="146"/>
      <c r="C82" s="83">
        <f>'Infomación General'!$B$24</f>
        <v>0</v>
      </c>
      <c r="D82" s="26"/>
      <c r="E82" s="26"/>
      <c r="F82" s="26"/>
      <c r="G82" s="26"/>
    </row>
    <row r="83" spans="1:7" ht="16.899999999999999" customHeight="1" x14ac:dyDescent="0.2">
      <c r="A83" s="167" t="s">
        <v>8</v>
      </c>
      <c r="B83" s="144" t="s">
        <v>46</v>
      </c>
      <c r="C83" s="83" t="str">
        <f>'Infomación General'!$B$10</f>
        <v>Home</v>
      </c>
      <c r="D83" s="26" t="s">
        <v>12</v>
      </c>
      <c r="E83" s="26"/>
      <c r="F83" s="26"/>
      <c r="G83" s="26"/>
    </row>
    <row r="84" spans="1:7" ht="15" x14ac:dyDescent="0.2">
      <c r="A84" s="168"/>
      <c r="B84" s="145"/>
      <c r="C84" s="83" t="str">
        <f>'Infomación General'!$B$11</f>
        <v>Hogar</v>
      </c>
      <c r="D84" s="26" t="s">
        <v>12</v>
      </c>
      <c r="E84" s="26"/>
      <c r="F84" s="26"/>
      <c r="G84" s="26"/>
    </row>
    <row r="85" spans="1:7" ht="15" x14ac:dyDescent="0.2">
      <c r="A85" s="168"/>
      <c r="B85" s="145"/>
      <c r="C85" s="83" t="str">
        <f>'Infomación General'!$B$12</f>
        <v>Negocios</v>
      </c>
      <c r="D85" s="26" t="s">
        <v>12</v>
      </c>
      <c r="E85" s="26"/>
      <c r="F85" s="26"/>
      <c r="G85" s="26"/>
    </row>
    <row r="86" spans="1:7" ht="15" x14ac:dyDescent="0.2">
      <c r="A86" s="168"/>
      <c r="B86" s="145"/>
      <c r="C86" s="83" t="str">
        <f>'Infomación General'!$B$13</f>
        <v>Empresa</v>
      </c>
      <c r="D86" s="26" t="s">
        <v>12</v>
      </c>
      <c r="E86" s="26"/>
      <c r="F86" s="26"/>
      <c r="G86" s="26"/>
    </row>
    <row r="87" spans="1:7" ht="15" x14ac:dyDescent="0.2">
      <c r="A87" s="168"/>
      <c r="B87" s="145"/>
      <c r="C87" s="83" t="str">
        <f>'Infomación General'!$B$14</f>
        <v>Internet + netflix</v>
      </c>
      <c r="D87" s="26" t="s">
        <v>12</v>
      </c>
      <c r="E87" s="26"/>
      <c r="F87" s="26"/>
      <c r="G87" s="26"/>
    </row>
    <row r="88" spans="1:7" ht="15" x14ac:dyDescent="0.2">
      <c r="A88" s="168"/>
      <c r="B88" s="145"/>
      <c r="C88" s="83" t="str">
        <f>'Infomación General'!$B$15</f>
        <v>Dish</v>
      </c>
      <c r="D88" s="26" t="s">
        <v>12</v>
      </c>
      <c r="E88" s="26"/>
      <c r="F88" s="26"/>
      <c r="G88" s="26"/>
    </row>
    <row r="89" spans="1:7" ht="15" x14ac:dyDescent="0.2">
      <c r="A89" s="168"/>
      <c r="B89" s="145"/>
      <c r="C89" s="83" t="str">
        <f>'Infomación General'!$B$16</f>
        <v>Asistencia home</v>
      </c>
      <c r="D89" s="26" t="s">
        <v>12</v>
      </c>
      <c r="E89" s="26"/>
      <c r="F89" s="26"/>
      <c r="G89" s="26"/>
    </row>
    <row r="90" spans="1:7" ht="15" x14ac:dyDescent="0.2">
      <c r="A90" s="168"/>
      <c r="B90" s="145"/>
      <c r="C90" s="83" t="str">
        <f>'Infomación General'!$B$17</f>
        <v>Paquetes infinitum negocio</v>
      </c>
      <c r="D90" s="26" t="s">
        <v>12</v>
      </c>
      <c r="E90" s="26"/>
      <c r="F90" s="26"/>
      <c r="G90" s="26"/>
    </row>
    <row r="91" spans="1:7" ht="15" x14ac:dyDescent="0.2">
      <c r="A91" s="168"/>
      <c r="B91" s="145"/>
      <c r="C91" s="83" t="str">
        <f>'Infomación General'!$B$18</f>
        <v>Velocidades simétricas</v>
      </c>
      <c r="D91" s="26" t="s">
        <v>12</v>
      </c>
      <c r="E91" s="26"/>
      <c r="F91" s="26"/>
      <c r="G91" s="26"/>
    </row>
    <row r="92" spans="1:7" ht="15" x14ac:dyDescent="0.2">
      <c r="A92" s="168"/>
      <c r="B92" s="145"/>
      <c r="C92" s="83" t="str">
        <f>'Infomación General'!$B$19</f>
        <v>Claro drive</v>
      </c>
      <c r="D92" s="26" t="s">
        <v>12</v>
      </c>
      <c r="E92" s="26"/>
      <c r="F92" s="26"/>
      <c r="G92" s="26"/>
    </row>
    <row r="93" spans="1:7" ht="16.899999999999999" customHeight="1" x14ac:dyDescent="0.2">
      <c r="A93" s="168"/>
      <c r="B93" s="145"/>
      <c r="C93" s="83" t="str">
        <f>'Infomación General'!$B$20</f>
        <v>Pagina web y diseño</v>
      </c>
      <c r="D93" s="26" t="s">
        <v>12</v>
      </c>
      <c r="E93" s="26"/>
      <c r="F93" s="26"/>
      <c r="G93" s="26"/>
    </row>
    <row r="94" spans="1:7" ht="15" x14ac:dyDescent="0.2">
      <c r="A94" s="168"/>
      <c r="B94" s="145"/>
      <c r="C94" s="83" t="str">
        <f>'Infomación General'!$B$21</f>
        <v>Asistencia empresas</v>
      </c>
      <c r="D94" s="26" t="s">
        <v>12</v>
      </c>
      <c r="E94" s="26"/>
      <c r="F94" s="26"/>
      <c r="G94" s="26"/>
    </row>
    <row r="95" spans="1:7" ht="15" x14ac:dyDescent="0.2">
      <c r="A95" s="168"/>
      <c r="B95" s="145"/>
      <c r="C95" s="83">
        <f>'Infomación General'!$B$22</f>
        <v>0</v>
      </c>
      <c r="D95" s="26"/>
      <c r="E95" s="26"/>
      <c r="F95" s="26"/>
      <c r="G95" s="26"/>
    </row>
    <row r="96" spans="1:7" ht="15" x14ac:dyDescent="0.2">
      <c r="A96" s="168"/>
      <c r="B96" s="145"/>
      <c r="C96" s="83">
        <f>'Infomación General'!$B$23</f>
        <v>0</v>
      </c>
      <c r="D96" s="26"/>
      <c r="E96" s="26"/>
      <c r="F96" s="26"/>
      <c r="G96" s="26"/>
    </row>
    <row r="97" spans="1:7" ht="15" x14ac:dyDescent="0.2">
      <c r="A97" s="169"/>
      <c r="B97" s="146"/>
      <c r="C97" s="83">
        <f>'Infomación General'!$B$24</f>
        <v>0</v>
      </c>
      <c r="D97" s="26"/>
      <c r="E97" s="26"/>
      <c r="F97" s="26"/>
      <c r="G97" s="26"/>
    </row>
    <row r="98" spans="1:7" ht="21" customHeight="1" x14ac:dyDescent="0.2">
      <c r="A98" s="144" t="s">
        <v>9</v>
      </c>
      <c r="B98" s="144" t="s">
        <v>48</v>
      </c>
      <c r="C98" s="83" t="str">
        <f>'Infomación General'!$B$10</f>
        <v>Home</v>
      </c>
      <c r="D98" s="26" t="s">
        <v>12</v>
      </c>
      <c r="E98" s="26"/>
      <c r="F98" s="26"/>
      <c r="G98" s="26"/>
    </row>
    <row r="99" spans="1:7" ht="15" x14ac:dyDescent="0.2">
      <c r="A99" s="145"/>
      <c r="B99" s="145"/>
      <c r="C99" s="83" t="str">
        <f>'Infomación General'!$B$11</f>
        <v>Hogar</v>
      </c>
      <c r="D99" s="26" t="s">
        <v>12</v>
      </c>
      <c r="E99" s="26"/>
      <c r="F99" s="26"/>
      <c r="G99" s="26"/>
    </row>
    <row r="100" spans="1:7" ht="15" x14ac:dyDescent="0.2">
      <c r="A100" s="145"/>
      <c r="B100" s="145"/>
      <c r="C100" s="83" t="str">
        <f>'Infomación General'!$B$12</f>
        <v>Negocios</v>
      </c>
      <c r="D100" s="26" t="s">
        <v>12</v>
      </c>
      <c r="E100" s="26"/>
      <c r="F100" s="26"/>
      <c r="G100" s="26"/>
    </row>
    <row r="101" spans="1:7" ht="15" x14ac:dyDescent="0.2">
      <c r="A101" s="145"/>
      <c r="B101" s="145"/>
      <c r="C101" s="83" t="str">
        <f>'Infomación General'!$B$13</f>
        <v>Empresa</v>
      </c>
      <c r="D101" s="26" t="s">
        <v>12</v>
      </c>
      <c r="E101" s="26"/>
      <c r="F101" s="26"/>
      <c r="G101" s="26"/>
    </row>
    <row r="102" spans="1:7" ht="15" x14ac:dyDescent="0.2">
      <c r="A102" s="145"/>
      <c r="B102" s="145"/>
      <c r="C102" s="83" t="str">
        <f>'Infomación General'!$B$14</f>
        <v>Internet + netflix</v>
      </c>
      <c r="D102" s="26" t="s">
        <v>12</v>
      </c>
      <c r="E102" s="26"/>
      <c r="F102" s="26"/>
      <c r="G102" s="26"/>
    </row>
    <row r="103" spans="1:7" ht="15" x14ac:dyDescent="0.2">
      <c r="A103" s="145"/>
      <c r="B103" s="145"/>
      <c r="C103" s="83" t="str">
        <f>'Infomación General'!$B$15</f>
        <v>Dish</v>
      </c>
      <c r="D103" s="26" t="s">
        <v>12</v>
      </c>
      <c r="E103" s="26"/>
      <c r="F103" s="26"/>
      <c r="G103" s="26"/>
    </row>
    <row r="104" spans="1:7" ht="15" x14ac:dyDescent="0.2">
      <c r="A104" s="145"/>
      <c r="B104" s="145"/>
      <c r="C104" s="83" t="str">
        <f>'Infomación General'!$B$16</f>
        <v>Asistencia home</v>
      </c>
      <c r="D104" s="26" t="s">
        <v>12</v>
      </c>
      <c r="E104" s="26"/>
      <c r="F104" s="26"/>
      <c r="G104" s="26"/>
    </row>
    <row r="105" spans="1:7" ht="15" x14ac:dyDescent="0.2">
      <c r="A105" s="145"/>
      <c r="B105" s="145"/>
      <c r="C105" s="83" t="str">
        <f>'Infomación General'!$B$17</f>
        <v>Paquetes infinitum negocio</v>
      </c>
      <c r="D105" s="26" t="s">
        <v>12</v>
      </c>
      <c r="E105" s="26"/>
      <c r="F105" s="26"/>
      <c r="G105" s="26"/>
    </row>
    <row r="106" spans="1:7" ht="15" x14ac:dyDescent="0.2">
      <c r="A106" s="145"/>
      <c r="B106" s="145"/>
      <c r="C106" s="83" t="str">
        <f>'Infomación General'!$B$18</f>
        <v>Velocidades simétricas</v>
      </c>
      <c r="D106" s="26" t="s">
        <v>12</v>
      </c>
      <c r="E106" s="26"/>
      <c r="F106" s="26"/>
      <c r="G106" s="26"/>
    </row>
    <row r="107" spans="1:7" ht="15" x14ac:dyDescent="0.2">
      <c r="A107" s="145"/>
      <c r="B107" s="145"/>
      <c r="C107" s="83" t="str">
        <f>'Infomación General'!$B$19</f>
        <v>Claro drive</v>
      </c>
      <c r="D107" s="26" t="s">
        <v>12</v>
      </c>
      <c r="E107" s="26"/>
      <c r="F107" s="26"/>
      <c r="G107" s="26"/>
    </row>
    <row r="108" spans="1:7" ht="15" x14ac:dyDescent="0.2">
      <c r="A108" s="145"/>
      <c r="B108" s="145"/>
      <c r="C108" s="83" t="str">
        <f>'Infomación General'!$B$20</f>
        <v>Pagina web y diseño</v>
      </c>
      <c r="D108" s="26" t="s">
        <v>12</v>
      </c>
      <c r="E108" s="26"/>
      <c r="F108" s="26"/>
      <c r="G108" s="26"/>
    </row>
    <row r="109" spans="1:7" ht="15" x14ac:dyDescent="0.2">
      <c r="A109" s="145"/>
      <c r="B109" s="145"/>
      <c r="C109" s="83" t="str">
        <f>'Infomación General'!$B$21</f>
        <v>Asistencia empresas</v>
      </c>
      <c r="D109" s="26" t="s">
        <v>12</v>
      </c>
      <c r="E109" s="26"/>
      <c r="F109" s="26"/>
      <c r="G109" s="26"/>
    </row>
    <row r="110" spans="1:7" ht="15" x14ac:dyDescent="0.2">
      <c r="A110" s="145"/>
      <c r="B110" s="145"/>
      <c r="C110" s="83">
        <f>'Infomación General'!$B$22</f>
        <v>0</v>
      </c>
      <c r="D110" s="26"/>
      <c r="E110" s="26"/>
      <c r="F110" s="26"/>
      <c r="G110" s="26"/>
    </row>
    <row r="111" spans="1:7" ht="15" x14ac:dyDescent="0.2">
      <c r="A111" s="145"/>
      <c r="B111" s="145"/>
      <c r="C111" s="83">
        <f>'Infomación General'!$B$23</f>
        <v>0</v>
      </c>
      <c r="D111" s="26"/>
      <c r="E111" s="26"/>
      <c r="F111" s="26"/>
      <c r="G111" s="26"/>
    </row>
    <row r="112" spans="1:7" ht="16.899999999999999" customHeight="1" x14ac:dyDescent="0.2">
      <c r="A112" s="146"/>
      <c r="B112" s="146"/>
      <c r="C112" s="83">
        <f>'Infomación General'!$B$24</f>
        <v>0</v>
      </c>
      <c r="D112" s="26"/>
      <c r="E112" s="26"/>
      <c r="F112" s="26"/>
      <c r="G112" s="26"/>
    </row>
    <row r="113" spans="1:7" ht="16.899999999999999" customHeight="1" x14ac:dyDescent="0.2">
      <c r="A113" s="144" t="s">
        <v>10</v>
      </c>
      <c r="B113" s="144" t="s">
        <v>49</v>
      </c>
      <c r="C113" s="83" t="str">
        <f>'Infomación General'!$B$10</f>
        <v>Home</v>
      </c>
      <c r="D113" s="26" t="s">
        <v>12</v>
      </c>
      <c r="E113" s="26"/>
      <c r="F113" s="26"/>
      <c r="G113" s="26"/>
    </row>
    <row r="114" spans="1:7" ht="15" x14ac:dyDescent="0.2">
      <c r="A114" s="145"/>
      <c r="B114" s="145"/>
      <c r="C114" s="83" t="str">
        <f>'Infomación General'!$B$11</f>
        <v>Hogar</v>
      </c>
      <c r="D114" s="26" t="s">
        <v>2</v>
      </c>
      <c r="E114" s="26"/>
      <c r="F114" s="26"/>
      <c r="G114" s="26"/>
    </row>
    <row r="115" spans="1:7" ht="15" x14ac:dyDescent="0.2">
      <c r="A115" s="145"/>
      <c r="B115" s="145"/>
      <c r="C115" s="83" t="str">
        <f>'Infomación General'!$B$12</f>
        <v>Negocios</v>
      </c>
      <c r="D115" s="26" t="s">
        <v>12</v>
      </c>
      <c r="E115" s="26"/>
      <c r="F115" s="26"/>
      <c r="G115" s="26"/>
    </row>
    <row r="116" spans="1:7" ht="15" x14ac:dyDescent="0.2">
      <c r="A116" s="145"/>
      <c r="B116" s="145"/>
      <c r="C116" s="83" t="str">
        <f>'Infomación General'!$B$13</f>
        <v>Empresa</v>
      </c>
      <c r="D116" s="26" t="s">
        <v>2</v>
      </c>
      <c r="E116" s="26"/>
      <c r="F116" s="26"/>
      <c r="G116" s="26"/>
    </row>
    <row r="117" spans="1:7" ht="15" x14ac:dyDescent="0.2">
      <c r="A117" s="145"/>
      <c r="B117" s="145"/>
      <c r="C117" s="83" t="str">
        <f>'Infomación General'!$B$14</f>
        <v>Internet + netflix</v>
      </c>
      <c r="D117" s="26" t="s">
        <v>2</v>
      </c>
      <c r="E117" s="26"/>
      <c r="F117" s="26"/>
      <c r="G117" s="26"/>
    </row>
    <row r="118" spans="1:7" ht="15" x14ac:dyDescent="0.2">
      <c r="A118" s="145"/>
      <c r="B118" s="145"/>
      <c r="C118" s="83" t="str">
        <f>'Infomación General'!$B$15</f>
        <v>Dish</v>
      </c>
      <c r="D118" s="26" t="s">
        <v>12</v>
      </c>
      <c r="E118" s="26"/>
      <c r="F118" s="26"/>
      <c r="G118" s="26"/>
    </row>
    <row r="119" spans="1:7" ht="15" x14ac:dyDescent="0.2">
      <c r="A119" s="145"/>
      <c r="B119" s="145"/>
      <c r="C119" s="83" t="str">
        <f>'Infomación General'!$B$16</f>
        <v>Asistencia home</v>
      </c>
      <c r="D119" s="26" t="s">
        <v>2</v>
      </c>
      <c r="E119" s="26"/>
      <c r="F119" s="26"/>
      <c r="G119" s="26"/>
    </row>
    <row r="120" spans="1:7" ht="15" x14ac:dyDescent="0.2">
      <c r="A120" s="145"/>
      <c r="B120" s="145"/>
      <c r="C120" s="83" t="str">
        <f>'Infomación General'!$B$17</f>
        <v>Paquetes infinitum negocio</v>
      </c>
      <c r="D120" s="26" t="s">
        <v>12</v>
      </c>
      <c r="E120" s="26"/>
      <c r="F120" s="26"/>
      <c r="G120" s="26"/>
    </row>
    <row r="121" spans="1:7" ht="15" x14ac:dyDescent="0.2">
      <c r="A121" s="145"/>
      <c r="B121" s="145"/>
      <c r="C121" s="83" t="str">
        <f>'Infomación General'!$B$18</f>
        <v>Velocidades simétricas</v>
      </c>
      <c r="D121" s="26" t="s">
        <v>12</v>
      </c>
      <c r="E121" s="26"/>
      <c r="F121" s="26"/>
      <c r="G121" s="26"/>
    </row>
    <row r="122" spans="1:7" ht="15" x14ac:dyDescent="0.2">
      <c r="A122" s="145"/>
      <c r="B122" s="145"/>
      <c r="C122" s="83" t="str">
        <f>'Infomación General'!$B$19</f>
        <v>Claro drive</v>
      </c>
      <c r="D122" s="26" t="s">
        <v>12</v>
      </c>
      <c r="E122" s="26"/>
      <c r="F122" s="26"/>
      <c r="G122" s="26"/>
    </row>
    <row r="123" spans="1:7" ht="15" x14ac:dyDescent="0.2">
      <c r="A123" s="145"/>
      <c r="B123" s="145"/>
      <c r="C123" s="83" t="str">
        <f>'Infomación General'!$B$20</f>
        <v>Pagina web y diseño</v>
      </c>
      <c r="D123" s="26" t="s">
        <v>12</v>
      </c>
      <c r="E123" s="26"/>
      <c r="F123" s="26"/>
      <c r="G123" s="26"/>
    </row>
    <row r="124" spans="1:7" ht="15" x14ac:dyDescent="0.2">
      <c r="A124" s="145"/>
      <c r="B124" s="145"/>
      <c r="C124" s="83" t="str">
        <f>'Infomación General'!$B$21</f>
        <v>Asistencia empresas</v>
      </c>
      <c r="D124" s="26" t="s">
        <v>12</v>
      </c>
      <c r="E124" s="26"/>
      <c r="F124" s="26"/>
      <c r="G124" s="26"/>
    </row>
    <row r="125" spans="1:7" ht="15" x14ac:dyDescent="0.2">
      <c r="A125" s="145"/>
      <c r="B125" s="145"/>
      <c r="C125" s="83">
        <f>'Infomación General'!$B$22</f>
        <v>0</v>
      </c>
      <c r="D125" s="26"/>
      <c r="E125" s="26"/>
      <c r="F125" s="26"/>
      <c r="G125" s="26"/>
    </row>
    <row r="126" spans="1:7" ht="15" x14ac:dyDescent="0.2">
      <c r="A126" s="145"/>
      <c r="B126" s="145"/>
      <c r="C126" s="83">
        <f>'Infomación General'!$B$23</f>
        <v>0</v>
      </c>
      <c r="D126" s="26"/>
      <c r="E126" s="26"/>
      <c r="F126" s="26"/>
      <c r="G126" s="26"/>
    </row>
    <row r="127" spans="1:7" ht="15" x14ac:dyDescent="0.2">
      <c r="A127" s="146"/>
      <c r="B127" s="146"/>
      <c r="C127" s="83">
        <f>'Infomación General'!$B$24</f>
        <v>0</v>
      </c>
      <c r="D127" s="26"/>
      <c r="E127" s="26"/>
      <c r="F127" s="26"/>
      <c r="G127" s="26"/>
    </row>
    <row r="128" spans="1:7" ht="15" x14ac:dyDescent="0.2">
      <c r="A128" s="144" t="s">
        <v>54</v>
      </c>
      <c r="B128" s="150" t="s">
        <v>56</v>
      </c>
      <c r="C128" s="83" t="str">
        <f>'Infomación General'!$B$10</f>
        <v>Home</v>
      </c>
      <c r="D128" s="26" t="s">
        <v>12</v>
      </c>
      <c r="E128" s="26"/>
      <c r="F128" s="26"/>
      <c r="G128" s="26"/>
    </row>
    <row r="129" spans="1:7" ht="15" x14ac:dyDescent="0.2">
      <c r="A129" s="145"/>
      <c r="B129" s="151"/>
      <c r="C129" s="83" t="str">
        <f>'Infomación General'!$B$11</f>
        <v>Hogar</v>
      </c>
      <c r="D129" s="26" t="s">
        <v>12</v>
      </c>
      <c r="E129" s="26"/>
      <c r="F129" s="26"/>
      <c r="G129" s="26"/>
    </row>
    <row r="130" spans="1:7" ht="15" x14ac:dyDescent="0.2">
      <c r="A130" s="145"/>
      <c r="B130" s="151"/>
      <c r="C130" s="83" t="str">
        <f>'Infomación General'!$B$12</f>
        <v>Negocios</v>
      </c>
      <c r="D130" s="26" t="s">
        <v>12</v>
      </c>
      <c r="E130" s="26"/>
      <c r="F130" s="26"/>
      <c r="G130" s="26"/>
    </row>
    <row r="131" spans="1:7" ht="15" x14ac:dyDescent="0.2">
      <c r="A131" s="145"/>
      <c r="B131" s="151"/>
      <c r="C131" s="83" t="str">
        <f>'Infomación General'!$B$13</f>
        <v>Empresa</v>
      </c>
      <c r="D131" s="26" t="s">
        <v>12</v>
      </c>
      <c r="E131" s="26"/>
      <c r="F131" s="26"/>
      <c r="G131" s="26"/>
    </row>
    <row r="132" spans="1:7" ht="15" x14ac:dyDescent="0.2">
      <c r="A132" s="145"/>
      <c r="B132" s="151"/>
      <c r="C132" s="83" t="str">
        <f>'Infomación General'!$B$14</f>
        <v>Internet + netflix</v>
      </c>
      <c r="D132" s="26" t="s">
        <v>12</v>
      </c>
      <c r="E132" s="26"/>
      <c r="F132" s="26"/>
      <c r="G132" s="26"/>
    </row>
    <row r="133" spans="1:7" ht="15" x14ac:dyDescent="0.2">
      <c r="A133" s="145"/>
      <c r="B133" s="151"/>
      <c r="C133" s="83" t="str">
        <f>'Infomación General'!$B$15</f>
        <v>Dish</v>
      </c>
      <c r="D133" s="26" t="s">
        <v>12</v>
      </c>
      <c r="E133" s="26"/>
      <c r="F133" s="26"/>
      <c r="G133" s="26"/>
    </row>
    <row r="134" spans="1:7" ht="15" x14ac:dyDescent="0.2">
      <c r="A134" s="145"/>
      <c r="B134" s="151"/>
      <c r="C134" s="83" t="str">
        <f>'Infomación General'!$B$16</f>
        <v>Asistencia home</v>
      </c>
      <c r="D134" s="26" t="s">
        <v>12</v>
      </c>
      <c r="E134" s="26"/>
      <c r="F134" s="26"/>
      <c r="G134" s="26"/>
    </row>
    <row r="135" spans="1:7" ht="15" x14ac:dyDescent="0.2">
      <c r="A135" s="145"/>
      <c r="B135" s="151"/>
      <c r="C135" s="83" t="str">
        <f>'Infomación General'!$B$17</f>
        <v>Paquetes infinitum negocio</v>
      </c>
      <c r="D135" s="26" t="s">
        <v>12</v>
      </c>
      <c r="E135" s="26"/>
      <c r="F135" s="26"/>
      <c r="G135" s="26"/>
    </row>
    <row r="136" spans="1:7" ht="15" x14ac:dyDescent="0.2">
      <c r="A136" s="145"/>
      <c r="B136" s="151"/>
      <c r="C136" s="83" t="str">
        <f>'Infomación General'!$B$18</f>
        <v>Velocidades simétricas</v>
      </c>
      <c r="D136" s="26" t="s">
        <v>12</v>
      </c>
      <c r="E136" s="26"/>
      <c r="F136" s="26"/>
      <c r="G136" s="26"/>
    </row>
    <row r="137" spans="1:7" ht="15" x14ac:dyDescent="0.2">
      <c r="A137" s="145"/>
      <c r="B137" s="151"/>
      <c r="C137" s="83" t="str">
        <f>'Infomación General'!$B$19</f>
        <v>Claro drive</v>
      </c>
      <c r="D137" s="26" t="s">
        <v>12</v>
      </c>
      <c r="E137" s="26"/>
      <c r="F137" s="26"/>
      <c r="G137" s="26"/>
    </row>
    <row r="138" spans="1:7" ht="15" x14ac:dyDescent="0.2">
      <c r="A138" s="145"/>
      <c r="B138" s="151"/>
      <c r="C138" s="83" t="str">
        <f>'Infomación General'!$B$20</f>
        <v>Pagina web y diseño</v>
      </c>
      <c r="D138" s="26" t="s">
        <v>12</v>
      </c>
      <c r="E138" s="26"/>
      <c r="F138" s="26"/>
      <c r="G138" s="26"/>
    </row>
    <row r="139" spans="1:7" ht="15" x14ac:dyDescent="0.2">
      <c r="A139" s="145"/>
      <c r="B139" s="151"/>
      <c r="C139" s="83" t="str">
        <f>'Infomación General'!$B$21</f>
        <v>Asistencia empresas</v>
      </c>
      <c r="D139" s="26" t="s">
        <v>12</v>
      </c>
      <c r="E139" s="26"/>
      <c r="F139" s="26"/>
      <c r="G139" s="26"/>
    </row>
    <row r="140" spans="1:7" ht="15" x14ac:dyDescent="0.2">
      <c r="A140" s="145"/>
      <c r="B140" s="151"/>
      <c r="C140" s="83">
        <f>'Infomación General'!$B$22</f>
        <v>0</v>
      </c>
      <c r="D140" s="26"/>
      <c r="E140" s="26"/>
      <c r="F140" s="26"/>
      <c r="G140" s="26"/>
    </row>
    <row r="141" spans="1:7" ht="15" x14ac:dyDescent="0.2">
      <c r="A141" s="145"/>
      <c r="B141" s="151"/>
      <c r="C141" s="83">
        <f>'Infomación General'!$B$23</f>
        <v>0</v>
      </c>
      <c r="D141" s="26"/>
      <c r="E141" s="26"/>
      <c r="F141" s="26"/>
      <c r="G141" s="26"/>
    </row>
    <row r="142" spans="1:7" ht="15" x14ac:dyDescent="0.2">
      <c r="A142" s="146"/>
      <c r="B142" s="152"/>
      <c r="C142" s="83">
        <f>'Infomación General'!$B$24</f>
        <v>0</v>
      </c>
      <c r="D142" s="26"/>
      <c r="E142" s="26"/>
      <c r="F142" s="26"/>
      <c r="G142" s="26"/>
    </row>
    <row r="143" spans="1:7" ht="33" customHeight="1" x14ac:dyDescent="0.2">
      <c r="A143" s="147" t="s">
        <v>50</v>
      </c>
      <c r="B143" s="158"/>
      <c r="C143" s="76"/>
      <c r="D143" s="63"/>
      <c r="E143" s="63"/>
      <c r="F143" s="63"/>
      <c r="G143" s="63"/>
    </row>
    <row r="144" spans="1:7" ht="15" x14ac:dyDescent="0.2">
      <c r="A144" s="144" t="s">
        <v>55</v>
      </c>
      <c r="B144" s="144" t="s">
        <v>122</v>
      </c>
      <c r="C144" s="83" t="str">
        <f>'Infomación General'!$B$10</f>
        <v>Home</v>
      </c>
      <c r="D144" s="26" t="s">
        <v>12</v>
      </c>
      <c r="E144" s="26"/>
      <c r="F144" s="26"/>
      <c r="G144" s="26"/>
    </row>
    <row r="145" spans="1:7" ht="15" x14ac:dyDescent="0.2">
      <c r="A145" s="145"/>
      <c r="B145" s="145"/>
      <c r="C145" s="83" t="str">
        <f>'Infomación General'!$B$11</f>
        <v>Hogar</v>
      </c>
      <c r="D145" s="26" t="s">
        <v>12</v>
      </c>
      <c r="E145" s="26"/>
      <c r="F145" s="26"/>
      <c r="G145" s="26"/>
    </row>
    <row r="146" spans="1:7" ht="15" x14ac:dyDescent="0.2">
      <c r="A146" s="145"/>
      <c r="B146" s="145"/>
      <c r="C146" s="83" t="str">
        <f>'Infomación General'!$B$12</f>
        <v>Negocios</v>
      </c>
      <c r="D146" s="26" t="s">
        <v>12</v>
      </c>
      <c r="E146" s="26"/>
      <c r="F146" s="26"/>
      <c r="G146" s="26"/>
    </row>
    <row r="147" spans="1:7" ht="15" x14ac:dyDescent="0.2">
      <c r="A147" s="145"/>
      <c r="B147" s="145"/>
      <c r="C147" s="83" t="str">
        <f>'Infomación General'!$B$13</f>
        <v>Empresa</v>
      </c>
      <c r="D147" s="26" t="s">
        <v>12</v>
      </c>
      <c r="E147" s="26"/>
      <c r="F147" s="26"/>
      <c r="G147" s="26"/>
    </row>
    <row r="148" spans="1:7" ht="15" x14ac:dyDescent="0.2">
      <c r="A148" s="145"/>
      <c r="B148" s="145"/>
      <c r="C148" s="83" t="str">
        <f>'Infomación General'!$B$14</f>
        <v>Internet + netflix</v>
      </c>
      <c r="D148" s="26" t="s">
        <v>12</v>
      </c>
      <c r="E148" s="26"/>
      <c r="F148" s="26"/>
      <c r="G148" s="26"/>
    </row>
    <row r="149" spans="1:7" ht="15" x14ac:dyDescent="0.2">
      <c r="A149" s="145"/>
      <c r="B149" s="145"/>
      <c r="C149" s="83" t="str">
        <f>'Infomación General'!$B$15</f>
        <v>Dish</v>
      </c>
      <c r="D149" s="26" t="s">
        <v>12</v>
      </c>
      <c r="E149" s="26"/>
      <c r="F149" s="26"/>
      <c r="G149" s="26"/>
    </row>
    <row r="150" spans="1:7" ht="15" x14ac:dyDescent="0.2">
      <c r="A150" s="145"/>
      <c r="B150" s="145"/>
      <c r="C150" s="83" t="str">
        <f>'Infomación General'!$B$16</f>
        <v>Asistencia home</v>
      </c>
      <c r="D150" s="26" t="s">
        <v>12</v>
      </c>
      <c r="E150" s="26"/>
      <c r="F150" s="26"/>
      <c r="G150" s="26"/>
    </row>
    <row r="151" spans="1:7" ht="15" x14ac:dyDescent="0.2">
      <c r="A151" s="145"/>
      <c r="B151" s="145"/>
      <c r="C151" s="83" t="str">
        <f>'Infomación General'!$B$17</f>
        <v>Paquetes infinitum negocio</v>
      </c>
      <c r="D151" s="26" t="s">
        <v>12</v>
      </c>
      <c r="E151" s="26"/>
      <c r="F151" s="26"/>
      <c r="G151" s="26"/>
    </row>
    <row r="152" spans="1:7" ht="15" x14ac:dyDescent="0.2">
      <c r="A152" s="145"/>
      <c r="B152" s="145"/>
      <c r="C152" s="83" t="str">
        <f>'Infomación General'!$B$18</f>
        <v>Velocidades simétricas</v>
      </c>
      <c r="D152" s="26" t="s">
        <v>12</v>
      </c>
      <c r="E152" s="26"/>
      <c r="F152" s="26"/>
      <c r="G152" s="26"/>
    </row>
    <row r="153" spans="1:7" ht="15" x14ac:dyDescent="0.2">
      <c r="A153" s="145"/>
      <c r="B153" s="145"/>
      <c r="C153" s="83" t="str">
        <f>'Infomación General'!$B$19</f>
        <v>Claro drive</v>
      </c>
      <c r="D153" s="26" t="s">
        <v>12</v>
      </c>
      <c r="E153" s="26"/>
      <c r="F153" s="26"/>
      <c r="G153" s="26"/>
    </row>
    <row r="154" spans="1:7" ht="15" x14ac:dyDescent="0.2">
      <c r="A154" s="145"/>
      <c r="B154" s="145"/>
      <c r="C154" s="83" t="str">
        <f>'Infomación General'!$B$20</f>
        <v>Pagina web y diseño</v>
      </c>
      <c r="D154" s="26" t="s">
        <v>12</v>
      </c>
      <c r="E154" s="26"/>
      <c r="F154" s="26"/>
      <c r="G154" s="26"/>
    </row>
    <row r="155" spans="1:7" ht="15" x14ac:dyDescent="0.2">
      <c r="A155" s="145"/>
      <c r="B155" s="145"/>
      <c r="C155" s="83" t="str">
        <f>'Infomación General'!$B$21</f>
        <v>Asistencia empresas</v>
      </c>
      <c r="D155" s="26" t="s">
        <v>12</v>
      </c>
      <c r="E155" s="26"/>
      <c r="F155" s="26"/>
      <c r="G155" s="26"/>
    </row>
    <row r="156" spans="1:7" ht="15" x14ac:dyDescent="0.2">
      <c r="A156" s="145"/>
      <c r="B156" s="145"/>
      <c r="C156" s="83">
        <f>'Infomación General'!$B$22</f>
        <v>0</v>
      </c>
      <c r="D156" s="26"/>
      <c r="E156" s="26"/>
      <c r="F156" s="26"/>
      <c r="G156" s="26"/>
    </row>
    <row r="157" spans="1:7" ht="15" x14ac:dyDescent="0.2">
      <c r="A157" s="145"/>
      <c r="B157" s="145"/>
      <c r="C157" s="83">
        <f>'Infomación General'!$B$23</f>
        <v>0</v>
      </c>
      <c r="D157" s="26"/>
      <c r="E157" s="26"/>
      <c r="F157" s="26"/>
      <c r="G157" s="26"/>
    </row>
    <row r="158" spans="1:7" ht="15" x14ac:dyDescent="0.2">
      <c r="A158" s="146"/>
      <c r="B158" s="146"/>
      <c r="C158" s="83">
        <f>'Infomación General'!$B$24</f>
        <v>0</v>
      </c>
      <c r="D158" s="26"/>
      <c r="E158" s="26"/>
      <c r="F158" s="26"/>
      <c r="G158" s="26"/>
    </row>
    <row r="159" spans="1:7" ht="15" x14ac:dyDescent="0.2">
      <c r="A159" s="144" t="s">
        <v>51</v>
      </c>
      <c r="B159" s="144" t="s">
        <v>124</v>
      </c>
      <c r="C159" s="83" t="str">
        <f>'Infomación General'!$B$10</f>
        <v>Home</v>
      </c>
      <c r="D159" s="26" t="s">
        <v>12</v>
      </c>
      <c r="E159" s="26"/>
      <c r="F159" s="26"/>
      <c r="G159" s="26"/>
    </row>
    <row r="160" spans="1:7" ht="15" x14ac:dyDescent="0.2">
      <c r="A160" s="145"/>
      <c r="B160" s="145"/>
      <c r="C160" s="83" t="str">
        <f>'Infomación General'!$B$11</f>
        <v>Hogar</v>
      </c>
      <c r="D160" s="26" t="s">
        <v>12</v>
      </c>
      <c r="E160" s="26"/>
      <c r="F160" s="26"/>
      <c r="G160" s="26"/>
    </row>
    <row r="161" spans="1:7" ht="15" x14ac:dyDescent="0.2">
      <c r="A161" s="145"/>
      <c r="B161" s="145"/>
      <c r="C161" s="83" t="str">
        <f>'Infomación General'!$B$12</f>
        <v>Negocios</v>
      </c>
      <c r="D161" s="26" t="s">
        <v>12</v>
      </c>
      <c r="E161" s="26"/>
      <c r="F161" s="26"/>
      <c r="G161" s="26"/>
    </row>
    <row r="162" spans="1:7" ht="15" x14ac:dyDescent="0.2">
      <c r="A162" s="145"/>
      <c r="B162" s="145"/>
      <c r="C162" s="83" t="str">
        <f>'Infomación General'!$B$13</f>
        <v>Empresa</v>
      </c>
      <c r="D162" s="26" t="s">
        <v>12</v>
      </c>
      <c r="E162" s="26"/>
      <c r="F162" s="26"/>
      <c r="G162" s="26"/>
    </row>
    <row r="163" spans="1:7" ht="15" x14ac:dyDescent="0.2">
      <c r="A163" s="145"/>
      <c r="B163" s="145"/>
      <c r="C163" s="83" t="str">
        <f>'Infomación General'!$B$14</f>
        <v>Internet + netflix</v>
      </c>
      <c r="D163" s="26" t="s">
        <v>12</v>
      </c>
      <c r="E163" s="26"/>
      <c r="F163" s="26"/>
      <c r="G163" s="26"/>
    </row>
    <row r="164" spans="1:7" ht="15" x14ac:dyDescent="0.2">
      <c r="A164" s="145"/>
      <c r="B164" s="145"/>
      <c r="C164" s="83" t="str">
        <f>'Infomación General'!$B$15</f>
        <v>Dish</v>
      </c>
      <c r="D164" s="26" t="s">
        <v>12</v>
      </c>
      <c r="E164" s="26"/>
      <c r="F164" s="26"/>
      <c r="G164" s="26"/>
    </row>
    <row r="165" spans="1:7" ht="15" x14ac:dyDescent="0.2">
      <c r="A165" s="145"/>
      <c r="B165" s="145"/>
      <c r="C165" s="83" t="str">
        <f>'Infomación General'!$B$16</f>
        <v>Asistencia home</v>
      </c>
      <c r="D165" s="26" t="s">
        <v>12</v>
      </c>
      <c r="E165" s="26"/>
      <c r="F165" s="26"/>
      <c r="G165" s="26"/>
    </row>
    <row r="166" spans="1:7" ht="15" x14ac:dyDescent="0.2">
      <c r="A166" s="145"/>
      <c r="B166" s="145"/>
      <c r="C166" s="83" t="str">
        <f>'Infomación General'!$B$17</f>
        <v>Paquetes infinitum negocio</v>
      </c>
      <c r="D166" s="26" t="s">
        <v>12</v>
      </c>
      <c r="E166" s="26"/>
      <c r="F166" s="26"/>
      <c r="G166" s="26"/>
    </row>
    <row r="167" spans="1:7" ht="15" x14ac:dyDescent="0.2">
      <c r="A167" s="145"/>
      <c r="B167" s="145"/>
      <c r="C167" s="83" t="str">
        <f>'Infomación General'!$B$18</f>
        <v>Velocidades simétricas</v>
      </c>
      <c r="D167" s="26" t="s">
        <v>12</v>
      </c>
      <c r="E167" s="26"/>
      <c r="F167" s="26"/>
      <c r="G167" s="26"/>
    </row>
    <row r="168" spans="1:7" ht="15" x14ac:dyDescent="0.2">
      <c r="A168" s="145"/>
      <c r="B168" s="145"/>
      <c r="C168" s="83" t="str">
        <f>'Infomación General'!$B$19</f>
        <v>Claro drive</v>
      </c>
      <c r="D168" s="26" t="s">
        <v>12</v>
      </c>
      <c r="E168" s="26"/>
      <c r="F168" s="26"/>
      <c r="G168" s="26"/>
    </row>
    <row r="169" spans="1:7" ht="15" x14ac:dyDescent="0.2">
      <c r="A169" s="145"/>
      <c r="B169" s="145"/>
      <c r="C169" s="83" t="str">
        <f>'Infomación General'!$B$20</f>
        <v>Pagina web y diseño</v>
      </c>
      <c r="D169" s="26" t="s">
        <v>12</v>
      </c>
      <c r="E169" s="26"/>
      <c r="F169" s="26"/>
      <c r="G169" s="26"/>
    </row>
    <row r="170" spans="1:7" ht="15" x14ac:dyDescent="0.2">
      <c r="A170" s="145"/>
      <c r="B170" s="145"/>
      <c r="C170" s="83" t="str">
        <f>'Infomación General'!$B$21</f>
        <v>Asistencia empresas</v>
      </c>
      <c r="D170" s="26" t="s">
        <v>12</v>
      </c>
      <c r="E170" s="26"/>
      <c r="F170" s="26"/>
      <c r="G170" s="26"/>
    </row>
    <row r="171" spans="1:7" ht="15" x14ac:dyDescent="0.2">
      <c r="A171" s="145"/>
      <c r="B171" s="145"/>
      <c r="C171" s="83">
        <f>'Infomación General'!$B$22</f>
        <v>0</v>
      </c>
      <c r="D171" s="26"/>
      <c r="E171" s="26"/>
      <c r="F171" s="26"/>
      <c r="G171" s="26"/>
    </row>
    <row r="172" spans="1:7" ht="15" x14ac:dyDescent="0.2">
      <c r="A172" s="145"/>
      <c r="B172" s="145"/>
      <c r="C172" s="83">
        <f>'Infomación General'!$B$23</f>
        <v>0</v>
      </c>
      <c r="D172" s="26"/>
      <c r="E172" s="26"/>
      <c r="F172" s="26"/>
      <c r="G172" s="26"/>
    </row>
    <row r="173" spans="1:7" ht="15" x14ac:dyDescent="0.2">
      <c r="A173" s="146"/>
      <c r="B173" s="146"/>
      <c r="C173" s="83">
        <f>'Infomación General'!$B$24</f>
        <v>0</v>
      </c>
      <c r="D173" s="26"/>
      <c r="E173" s="26"/>
      <c r="F173" s="26"/>
      <c r="G173" s="26"/>
    </row>
    <row r="174" spans="1:7" ht="15" x14ac:dyDescent="0.2">
      <c r="A174" s="144" t="s">
        <v>52</v>
      </c>
      <c r="B174" s="150" t="s">
        <v>123</v>
      </c>
      <c r="C174" s="83" t="str">
        <f>'Infomación General'!$B$10</f>
        <v>Home</v>
      </c>
      <c r="D174" s="26" t="s">
        <v>12</v>
      </c>
      <c r="E174" s="26"/>
      <c r="F174" s="26"/>
      <c r="G174" s="26"/>
    </row>
    <row r="175" spans="1:7" ht="15" x14ac:dyDescent="0.2">
      <c r="A175" s="145"/>
      <c r="B175" s="151"/>
      <c r="C175" s="83" t="str">
        <f>'Infomación General'!$B$11</f>
        <v>Hogar</v>
      </c>
      <c r="D175" s="26" t="s">
        <v>12</v>
      </c>
      <c r="E175" s="26"/>
      <c r="F175" s="26"/>
      <c r="G175" s="26"/>
    </row>
    <row r="176" spans="1:7" ht="15" x14ac:dyDescent="0.2">
      <c r="A176" s="145"/>
      <c r="B176" s="151"/>
      <c r="C176" s="83" t="str">
        <f>'Infomación General'!$B$12</f>
        <v>Negocios</v>
      </c>
      <c r="D176" s="26" t="s">
        <v>12</v>
      </c>
      <c r="E176" s="26"/>
      <c r="F176" s="26"/>
      <c r="G176" s="26"/>
    </row>
    <row r="177" spans="1:7" ht="15" x14ac:dyDescent="0.2">
      <c r="A177" s="145"/>
      <c r="B177" s="151"/>
      <c r="C177" s="83" t="str">
        <f>'Infomación General'!$B$13</f>
        <v>Empresa</v>
      </c>
      <c r="D177" s="26" t="s">
        <v>12</v>
      </c>
      <c r="E177" s="26"/>
      <c r="F177" s="26"/>
      <c r="G177" s="26"/>
    </row>
    <row r="178" spans="1:7" ht="15" x14ac:dyDescent="0.2">
      <c r="A178" s="145"/>
      <c r="B178" s="151"/>
      <c r="C178" s="83" t="str">
        <f>'Infomación General'!$B$14</f>
        <v>Internet + netflix</v>
      </c>
      <c r="D178" s="26" t="s">
        <v>12</v>
      </c>
      <c r="E178" s="26"/>
      <c r="F178" s="26"/>
      <c r="G178" s="26"/>
    </row>
    <row r="179" spans="1:7" ht="15" x14ac:dyDescent="0.2">
      <c r="A179" s="145"/>
      <c r="B179" s="151"/>
      <c r="C179" s="83" t="str">
        <f>'Infomación General'!$B$15</f>
        <v>Dish</v>
      </c>
      <c r="D179" s="26" t="s">
        <v>12</v>
      </c>
      <c r="E179" s="26"/>
      <c r="F179" s="26"/>
      <c r="G179" s="26"/>
    </row>
    <row r="180" spans="1:7" ht="15" x14ac:dyDescent="0.2">
      <c r="A180" s="145"/>
      <c r="B180" s="151"/>
      <c r="C180" s="83" t="str">
        <f>'Infomación General'!$B$16</f>
        <v>Asistencia home</v>
      </c>
      <c r="D180" s="26" t="s">
        <v>12</v>
      </c>
      <c r="E180" s="26"/>
      <c r="F180" s="26"/>
      <c r="G180" s="26"/>
    </row>
    <row r="181" spans="1:7" ht="15" x14ac:dyDescent="0.2">
      <c r="A181" s="145"/>
      <c r="B181" s="151"/>
      <c r="C181" s="83" t="str">
        <f>'Infomación General'!$B$17</f>
        <v>Paquetes infinitum negocio</v>
      </c>
      <c r="D181" s="26" t="s">
        <v>12</v>
      </c>
      <c r="E181" s="26"/>
      <c r="F181" s="26"/>
      <c r="G181" s="26"/>
    </row>
    <row r="182" spans="1:7" ht="15" x14ac:dyDescent="0.2">
      <c r="A182" s="145"/>
      <c r="B182" s="151"/>
      <c r="C182" s="83" t="str">
        <f>'Infomación General'!$B$18</f>
        <v>Velocidades simétricas</v>
      </c>
      <c r="D182" s="26" t="s">
        <v>12</v>
      </c>
      <c r="E182" s="26"/>
      <c r="F182" s="26"/>
      <c r="G182" s="26"/>
    </row>
    <row r="183" spans="1:7" ht="15" x14ac:dyDescent="0.2">
      <c r="A183" s="145"/>
      <c r="B183" s="151"/>
      <c r="C183" s="83" t="str">
        <f>'Infomación General'!$B$19</f>
        <v>Claro drive</v>
      </c>
      <c r="D183" s="26" t="s">
        <v>12</v>
      </c>
      <c r="E183" s="26"/>
      <c r="F183" s="26"/>
      <c r="G183" s="26"/>
    </row>
    <row r="184" spans="1:7" ht="15" x14ac:dyDescent="0.2">
      <c r="A184" s="145"/>
      <c r="B184" s="151"/>
      <c r="C184" s="83" t="str">
        <f>'Infomación General'!$B$20</f>
        <v>Pagina web y diseño</v>
      </c>
      <c r="D184" s="26" t="s">
        <v>12</v>
      </c>
      <c r="E184" s="26"/>
      <c r="F184" s="26"/>
      <c r="G184" s="26"/>
    </row>
    <row r="185" spans="1:7" ht="15" x14ac:dyDescent="0.2">
      <c r="A185" s="145"/>
      <c r="B185" s="151"/>
      <c r="C185" s="83" t="str">
        <f>'Infomación General'!$B$21</f>
        <v>Asistencia empresas</v>
      </c>
      <c r="D185" s="26" t="s">
        <v>12</v>
      </c>
      <c r="E185" s="26"/>
      <c r="F185" s="26"/>
      <c r="G185" s="26"/>
    </row>
    <row r="186" spans="1:7" ht="15" x14ac:dyDescent="0.2">
      <c r="A186" s="145"/>
      <c r="B186" s="151"/>
      <c r="C186" s="83">
        <f>'Infomación General'!$B$22</f>
        <v>0</v>
      </c>
      <c r="D186" s="26"/>
      <c r="E186" s="26"/>
      <c r="F186" s="26"/>
      <c r="G186" s="26"/>
    </row>
    <row r="187" spans="1:7" ht="15" x14ac:dyDescent="0.2">
      <c r="A187" s="145"/>
      <c r="B187" s="151"/>
      <c r="C187" s="83">
        <f>'Infomación General'!$B$23</f>
        <v>0</v>
      </c>
      <c r="D187" s="26"/>
      <c r="E187" s="26"/>
      <c r="F187" s="26"/>
      <c r="G187" s="26"/>
    </row>
    <row r="188" spans="1:7" ht="15" x14ac:dyDescent="0.2">
      <c r="A188" s="146"/>
      <c r="B188" s="152"/>
      <c r="C188" s="83">
        <f>'Infomación General'!$B$24</f>
        <v>0</v>
      </c>
      <c r="D188" s="26"/>
      <c r="E188" s="26"/>
      <c r="F188" s="26"/>
      <c r="G188" s="26"/>
    </row>
    <row r="189" spans="1:7" ht="15.75" x14ac:dyDescent="0.2">
      <c r="A189" s="147" t="s">
        <v>53</v>
      </c>
      <c r="B189" s="158"/>
      <c r="D189" s="63"/>
      <c r="E189" s="63"/>
      <c r="F189" s="63"/>
      <c r="G189" s="63"/>
    </row>
    <row r="190" spans="1:7" ht="16.899999999999999" customHeight="1" x14ac:dyDescent="0.2">
      <c r="A190" s="162" t="s">
        <v>57</v>
      </c>
      <c r="B190" s="150" t="s">
        <v>128</v>
      </c>
      <c r="C190" s="83" t="str">
        <f>'Infomación General'!$B$10</f>
        <v>Home</v>
      </c>
      <c r="D190" s="26" t="s">
        <v>2</v>
      </c>
      <c r="E190" s="26"/>
      <c r="F190" s="26"/>
      <c r="G190" s="26"/>
    </row>
    <row r="191" spans="1:7" ht="15" x14ac:dyDescent="0.2">
      <c r="A191" s="163"/>
      <c r="B191" s="151"/>
      <c r="C191" s="83" t="str">
        <f>'Infomación General'!$B$11</f>
        <v>Hogar</v>
      </c>
      <c r="D191" s="26" t="s">
        <v>2</v>
      </c>
      <c r="E191" s="26"/>
      <c r="F191" s="26"/>
      <c r="G191" s="26"/>
    </row>
    <row r="192" spans="1:7" ht="15" x14ac:dyDescent="0.2">
      <c r="A192" s="163"/>
      <c r="B192" s="151"/>
      <c r="C192" s="83" t="str">
        <f>'Infomación General'!$B$12</f>
        <v>Negocios</v>
      </c>
      <c r="D192" s="26" t="s">
        <v>2</v>
      </c>
      <c r="E192" s="26"/>
      <c r="F192" s="26"/>
      <c r="G192" s="26"/>
    </row>
    <row r="193" spans="1:7" ht="15" x14ac:dyDescent="0.2">
      <c r="A193" s="163"/>
      <c r="B193" s="145" t="s">
        <v>127</v>
      </c>
      <c r="C193" s="83" t="str">
        <f>'Infomación General'!$B$13</f>
        <v>Empresa</v>
      </c>
      <c r="D193" s="26" t="s">
        <v>3</v>
      </c>
      <c r="E193" s="26"/>
      <c r="F193" s="26"/>
      <c r="G193" s="26"/>
    </row>
    <row r="194" spans="1:7" ht="15" x14ac:dyDescent="0.2">
      <c r="A194" s="163"/>
      <c r="B194" s="145"/>
      <c r="C194" s="83" t="str">
        <f>'Infomación General'!$B$14</f>
        <v>Internet + netflix</v>
      </c>
      <c r="D194" s="26" t="s">
        <v>2</v>
      </c>
      <c r="E194" s="26"/>
      <c r="F194" s="26"/>
      <c r="G194" s="26"/>
    </row>
    <row r="195" spans="1:7" ht="15" x14ac:dyDescent="0.2">
      <c r="A195" s="163"/>
      <c r="B195" s="145"/>
      <c r="C195" s="83" t="str">
        <f>'Infomación General'!$B$15</f>
        <v>Dish</v>
      </c>
      <c r="D195" s="26" t="s">
        <v>2</v>
      </c>
      <c r="E195" s="26"/>
      <c r="F195" s="26"/>
      <c r="G195" s="26"/>
    </row>
    <row r="196" spans="1:7" ht="15" x14ac:dyDescent="0.2">
      <c r="A196" s="163"/>
      <c r="B196" s="145"/>
      <c r="C196" s="83" t="str">
        <f>'Infomación General'!$B$16</f>
        <v>Asistencia home</v>
      </c>
      <c r="D196" s="26" t="s">
        <v>3</v>
      </c>
      <c r="E196" s="26"/>
      <c r="F196" s="26"/>
      <c r="G196" s="26"/>
    </row>
    <row r="197" spans="1:7" ht="15" x14ac:dyDescent="0.2">
      <c r="A197" s="163"/>
      <c r="B197" s="145"/>
      <c r="C197" s="83" t="str">
        <f>'Infomación General'!$B$17</f>
        <v>Paquetes infinitum negocio</v>
      </c>
      <c r="D197" s="26" t="s">
        <v>2</v>
      </c>
      <c r="E197" s="26"/>
      <c r="F197" s="26"/>
      <c r="G197" s="26"/>
    </row>
    <row r="198" spans="1:7" ht="15" x14ac:dyDescent="0.2">
      <c r="A198" s="163"/>
      <c r="B198" s="145"/>
      <c r="C198" s="83" t="str">
        <f>'Infomación General'!$B$18</f>
        <v>Velocidades simétricas</v>
      </c>
      <c r="D198" s="26" t="s">
        <v>2</v>
      </c>
      <c r="E198" s="26"/>
      <c r="F198" s="26"/>
      <c r="G198" s="26"/>
    </row>
    <row r="199" spans="1:7" ht="15" x14ac:dyDescent="0.2">
      <c r="A199" s="163"/>
      <c r="B199" s="145"/>
      <c r="C199" s="83" t="str">
        <f>'Infomación General'!$B$19</f>
        <v>Claro drive</v>
      </c>
      <c r="D199" s="26" t="s">
        <v>2</v>
      </c>
      <c r="E199" s="26"/>
      <c r="F199" s="26"/>
      <c r="G199" s="26"/>
    </row>
    <row r="200" spans="1:7" ht="15" x14ac:dyDescent="0.2">
      <c r="A200" s="163"/>
      <c r="B200" s="145"/>
      <c r="C200" s="83" t="str">
        <f>'Infomación General'!$B$20</f>
        <v>Pagina web y diseño</v>
      </c>
      <c r="D200" s="26" t="s">
        <v>3</v>
      </c>
      <c r="E200" s="26"/>
      <c r="F200" s="26"/>
      <c r="G200" s="26"/>
    </row>
    <row r="201" spans="1:7" ht="15" x14ac:dyDescent="0.2">
      <c r="A201" s="163"/>
      <c r="B201" s="145"/>
      <c r="C201" s="83" t="str">
        <f>'Infomación General'!$B$21</f>
        <v>Asistencia empresas</v>
      </c>
      <c r="D201" s="26" t="s">
        <v>3</v>
      </c>
      <c r="E201" s="26"/>
      <c r="F201" s="26"/>
      <c r="G201" s="26"/>
    </row>
    <row r="202" spans="1:7" ht="15" x14ac:dyDescent="0.2">
      <c r="A202" s="163"/>
      <c r="B202" s="145"/>
      <c r="C202" s="83">
        <f>'Infomación General'!$B$22</f>
        <v>0</v>
      </c>
      <c r="D202" s="26"/>
      <c r="E202" s="26"/>
      <c r="F202" s="26"/>
      <c r="G202" s="26"/>
    </row>
    <row r="203" spans="1:7" ht="15" x14ac:dyDescent="0.2">
      <c r="A203" s="163"/>
      <c r="B203" s="145"/>
      <c r="C203" s="83">
        <f>'Infomación General'!$B$23</f>
        <v>0</v>
      </c>
      <c r="D203" s="26"/>
      <c r="E203" s="26"/>
      <c r="F203" s="26"/>
      <c r="G203" s="26"/>
    </row>
    <row r="204" spans="1:7" ht="15" x14ac:dyDescent="0.2">
      <c r="A204" s="164"/>
      <c r="B204" s="146"/>
      <c r="C204" s="83">
        <f>'Infomación General'!$B$24</f>
        <v>0</v>
      </c>
      <c r="D204" s="26"/>
      <c r="E204" s="26"/>
      <c r="F204" s="26"/>
      <c r="G204" s="26"/>
    </row>
    <row r="205" spans="1:7" ht="15" x14ac:dyDescent="0.2">
      <c r="A205" s="144" t="s">
        <v>59</v>
      </c>
      <c r="B205" s="144" t="s">
        <v>58</v>
      </c>
      <c r="C205" s="83" t="str">
        <f>'Infomación General'!$B$10</f>
        <v>Home</v>
      </c>
      <c r="D205" s="26" t="s">
        <v>12</v>
      </c>
      <c r="E205" s="26"/>
      <c r="F205" s="26"/>
      <c r="G205" s="26"/>
    </row>
    <row r="206" spans="1:7" ht="15" x14ac:dyDescent="0.2">
      <c r="A206" s="145"/>
      <c r="B206" s="145"/>
      <c r="C206" s="83" t="str">
        <f>'Infomación General'!$B$11</f>
        <v>Hogar</v>
      </c>
      <c r="D206" s="26" t="s">
        <v>12</v>
      </c>
      <c r="E206" s="26"/>
      <c r="F206" s="26"/>
      <c r="G206" s="26"/>
    </row>
    <row r="207" spans="1:7" ht="15" x14ac:dyDescent="0.2">
      <c r="A207" s="145"/>
      <c r="B207" s="145"/>
      <c r="C207" s="83" t="str">
        <f>'Infomación General'!$B$12</f>
        <v>Negocios</v>
      </c>
      <c r="D207" s="26" t="s">
        <v>12</v>
      </c>
      <c r="E207" s="26"/>
      <c r="F207" s="26"/>
      <c r="G207" s="26"/>
    </row>
    <row r="208" spans="1:7" ht="15" x14ac:dyDescent="0.2">
      <c r="A208" s="145"/>
      <c r="B208" s="145"/>
      <c r="C208" s="83" t="str">
        <f>'Infomación General'!$B$13</f>
        <v>Empresa</v>
      </c>
      <c r="D208" s="26" t="s">
        <v>12</v>
      </c>
      <c r="E208" s="26"/>
      <c r="F208" s="26"/>
      <c r="G208" s="26"/>
    </row>
    <row r="209" spans="1:7" ht="15" x14ac:dyDescent="0.2">
      <c r="A209" s="145"/>
      <c r="B209" s="145"/>
      <c r="C209" s="83" t="str">
        <f>'Infomación General'!$B$14</f>
        <v>Internet + netflix</v>
      </c>
      <c r="D209" s="26" t="s">
        <v>12</v>
      </c>
      <c r="E209" s="26"/>
      <c r="F209" s="26"/>
      <c r="G209" s="26"/>
    </row>
    <row r="210" spans="1:7" ht="15" x14ac:dyDescent="0.2">
      <c r="A210" s="145"/>
      <c r="B210" s="145"/>
      <c r="C210" s="83" t="str">
        <f>'Infomación General'!$B$15</f>
        <v>Dish</v>
      </c>
      <c r="D210" s="26" t="s">
        <v>12</v>
      </c>
      <c r="E210" s="26"/>
      <c r="F210" s="26"/>
      <c r="G210" s="26"/>
    </row>
    <row r="211" spans="1:7" ht="15" x14ac:dyDescent="0.2">
      <c r="A211" s="145"/>
      <c r="B211" s="145"/>
      <c r="C211" s="83" t="str">
        <f>'Infomación General'!$B$16</f>
        <v>Asistencia home</v>
      </c>
      <c r="D211" s="26" t="s">
        <v>12</v>
      </c>
      <c r="E211" s="26"/>
      <c r="F211" s="26"/>
      <c r="G211" s="26"/>
    </row>
    <row r="212" spans="1:7" ht="15" x14ac:dyDescent="0.2">
      <c r="A212" s="145"/>
      <c r="B212" s="145"/>
      <c r="C212" s="83" t="str">
        <f>'Infomación General'!$B$17</f>
        <v>Paquetes infinitum negocio</v>
      </c>
      <c r="D212" s="26" t="s">
        <v>12</v>
      </c>
      <c r="E212" s="26"/>
      <c r="F212" s="26"/>
      <c r="G212" s="26"/>
    </row>
    <row r="213" spans="1:7" ht="15" x14ac:dyDescent="0.2">
      <c r="A213" s="145"/>
      <c r="B213" s="145"/>
      <c r="C213" s="83" t="str">
        <f>'Infomación General'!$B$18</f>
        <v>Velocidades simétricas</v>
      </c>
      <c r="D213" s="26" t="s">
        <v>2</v>
      </c>
      <c r="E213" s="26"/>
      <c r="F213" s="26"/>
      <c r="G213" s="26"/>
    </row>
    <row r="214" spans="1:7" ht="15" x14ac:dyDescent="0.2">
      <c r="A214" s="145"/>
      <c r="B214" s="145"/>
      <c r="C214" s="83" t="str">
        <f>'Infomación General'!$B$19</f>
        <v>Claro drive</v>
      </c>
      <c r="D214" s="26" t="s">
        <v>2</v>
      </c>
      <c r="E214" s="26"/>
      <c r="F214" s="26"/>
      <c r="G214" s="26"/>
    </row>
    <row r="215" spans="1:7" ht="15" x14ac:dyDescent="0.2">
      <c r="A215" s="145"/>
      <c r="B215" s="145"/>
      <c r="C215" s="83" t="str">
        <f>'Infomación General'!$B$20</f>
        <v>Pagina web y diseño</v>
      </c>
      <c r="D215" s="26" t="s">
        <v>2</v>
      </c>
      <c r="E215" s="26"/>
      <c r="F215" s="26"/>
      <c r="G215" s="26"/>
    </row>
    <row r="216" spans="1:7" ht="15" x14ac:dyDescent="0.2">
      <c r="A216" s="145"/>
      <c r="B216" s="145"/>
      <c r="C216" s="83" t="str">
        <f>'Infomación General'!$B$21</f>
        <v>Asistencia empresas</v>
      </c>
      <c r="D216" s="26" t="s">
        <v>12</v>
      </c>
      <c r="E216" s="26"/>
      <c r="F216" s="26"/>
      <c r="G216" s="26"/>
    </row>
    <row r="217" spans="1:7" ht="15" x14ac:dyDescent="0.2">
      <c r="A217" s="145"/>
      <c r="B217" s="145"/>
      <c r="C217" s="83">
        <f>'Infomación General'!$B$22</f>
        <v>0</v>
      </c>
      <c r="D217" s="26"/>
      <c r="E217" s="26"/>
      <c r="F217" s="26"/>
      <c r="G217" s="26"/>
    </row>
    <row r="218" spans="1:7" ht="15" x14ac:dyDescent="0.2">
      <c r="A218" s="145"/>
      <c r="B218" s="145"/>
      <c r="C218" s="83">
        <f>'Infomación General'!$B$23</f>
        <v>0</v>
      </c>
      <c r="D218" s="26"/>
      <c r="E218" s="26"/>
      <c r="F218" s="26"/>
      <c r="G218" s="26"/>
    </row>
    <row r="219" spans="1:7" ht="16.899999999999999" customHeight="1" x14ac:dyDescent="0.2">
      <c r="A219" s="146"/>
      <c r="B219" s="146"/>
      <c r="C219" s="83">
        <f>'Infomación General'!$B$24</f>
        <v>0</v>
      </c>
      <c r="D219" s="26"/>
      <c r="E219" s="26"/>
      <c r="F219" s="26"/>
      <c r="G219" s="26"/>
    </row>
    <row r="220" spans="1:7" ht="16.899999999999999" customHeight="1" x14ac:dyDescent="0.2">
      <c r="A220" s="144" t="s">
        <v>60</v>
      </c>
      <c r="B220" s="144" t="s">
        <v>61</v>
      </c>
      <c r="C220" s="83" t="str">
        <f>'Infomación General'!$B$10</f>
        <v>Home</v>
      </c>
      <c r="D220" s="26" t="s">
        <v>12</v>
      </c>
      <c r="E220" s="26"/>
      <c r="F220" s="26"/>
      <c r="G220" s="26"/>
    </row>
    <row r="221" spans="1:7" ht="15" x14ac:dyDescent="0.2">
      <c r="A221" s="145"/>
      <c r="B221" s="145"/>
      <c r="C221" s="83" t="str">
        <f>'Infomación General'!$B$11</f>
        <v>Hogar</v>
      </c>
      <c r="D221" s="26" t="s">
        <v>12</v>
      </c>
      <c r="E221" s="26"/>
      <c r="F221" s="26"/>
      <c r="G221" s="26"/>
    </row>
    <row r="222" spans="1:7" ht="15" x14ac:dyDescent="0.2">
      <c r="A222" s="145"/>
      <c r="B222" s="145"/>
      <c r="C222" s="83" t="str">
        <f>'Infomación General'!$B$12</f>
        <v>Negocios</v>
      </c>
      <c r="D222" s="26" t="s">
        <v>12</v>
      </c>
      <c r="E222" s="26"/>
      <c r="F222" s="26"/>
      <c r="G222" s="26"/>
    </row>
    <row r="223" spans="1:7" ht="15" x14ac:dyDescent="0.2">
      <c r="A223" s="145"/>
      <c r="B223" s="145"/>
      <c r="C223" s="83" t="str">
        <f>'Infomación General'!$B$13</f>
        <v>Empresa</v>
      </c>
      <c r="D223" s="26" t="s">
        <v>12</v>
      </c>
      <c r="E223" s="26"/>
      <c r="F223" s="26"/>
      <c r="G223" s="26"/>
    </row>
    <row r="224" spans="1:7" ht="15" x14ac:dyDescent="0.2">
      <c r="A224" s="145"/>
      <c r="B224" s="145"/>
      <c r="C224" s="83" t="str">
        <f>'Infomación General'!$B$14</f>
        <v>Internet + netflix</v>
      </c>
      <c r="D224" s="26" t="s">
        <v>12</v>
      </c>
      <c r="E224" s="26"/>
      <c r="F224" s="26"/>
      <c r="G224" s="26"/>
    </row>
    <row r="225" spans="1:7" ht="15" x14ac:dyDescent="0.2">
      <c r="A225" s="145"/>
      <c r="B225" s="145"/>
      <c r="C225" s="83" t="str">
        <f>'Infomación General'!$B$15</f>
        <v>Dish</v>
      </c>
      <c r="D225" s="26" t="s">
        <v>12</v>
      </c>
      <c r="E225" s="26"/>
      <c r="F225" s="26"/>
      <c r="G225" s="26"/>
    </row>
    <row r="226" spans="1:7" ht="15" x14ac:dyDescent="0.2">
      <c r="A226" s="145"/>
      <c r="B226" s="145"/>
      <c r="C226" s="83" t="str">
        <f>'Infomación General'!$B$16</f>
        <v>Asistencia home</v>
      </c>
      <c r="D226" s="26" t="s">
        <v>12</v>
      </c>
      <c r="E226" s="26"/>
      <c r="F226" s="26"/>
      <c r="G226" s="26"/>
    </row>
    <row r="227" spans="1:7" ht="15" x14ac:dyDescent="0.2">
      <c r="A227" s="145"/>
      <c r="B227" s="145"/>
      <c r="C227" s="83" t="str">
        <f>'Infomación General'!$B$17</f>
        <v>Paquetes infinitum negocio</v>
      </c>
      <c r="D227" s="26" t="s">
        <v>12</v>
      </c>
      <c r="E227" s="26"/>
      <c r="F227" s="26"/>
      <c r="G227" s="26"/>
    </row>
    <row r="228" spans="1:7" ht="15" x14ac:dyDescent="0.2">
      <c r="A228" s="145"/>
      <c r="B228" s="145"/>
      <c r="C228" s="83" t="str">
        <f>'Infomación General'!$B$18</f>
        <v>Velocidades simétricas</v>
      </c>
      <c r="D228" s="26" t="s">
        <v>12</v>
      </c>
      <c r="E228" s="26"/>
      <c r="F228" s="26"/>
      <c r="G228" s="26"/>
    </row>
    <row r="229" spans="1:7" ht="15" x14ac:dyDescent="0.2">
      <c r="A229" s="145"/>
      <c r="B229" s="145"/>
      <c r="C229" s="83" t="str">
        <f>'Infomación General'!$B$19</f>
        <v>Claro drive</v>
      </c>
      <c r="D229" s="26" t="s">
        <v>12</v>
      </c>
      <c r="E229" s="26"/>
      <c r="F229" s="26"/>
      <c r="G229" s="26"/>
    </row>
    <row r="230" spans="1:7" ht="15" x14ac:dyDescent="0.2">
      <c r="A230" s="145"/>
      <c r="B230" s="145"/>
      <c r="C230" s="83" t="str">
        <f>'Infomación General'!$B$20</f>
        <v>Pagina web y diseño</v>
      </c>
      <c r="D230" s="26" t="s">
        <v>12</v>
      </c>
      <c r="E230" s="26"/>
      <c r="F230" s="26"/>
      <c r="G230" s="26"/>
    </row>
    <row r="231" spans="1:7" ht="15" x14ac:dyDescent="0.2">
      <c r="A231" s="145"/>
      <c r="B231" s="145"/>
      <c r="C231" s="83" t="str">
        <f>'Infomación General'!$B$21</f>
        <v>Asistencia empresas</v>
      </c>
      <c r="D231" s="26" t="s">
        <v>12</v>
      </c>
      <c r="E231" s="26"/>
      <c r="F231" s="26"/>
      <c r="G231" s="26"/>
    </row>
    <row r="232" spans="1:7" ht="15" x14ac:dyDescent="0.2">
      <c r="A232" s="145"/>
      <c r="B232" s="145"/>
      <c r="C232" s="83">
        <f>'Infomación General'!$B$22</f>
        <v>0</v>
      </c>
      <c r="D232" s="26"/>
      <c r="E232" s="26"/>
      <c r="F232" s="26"/>
      <c r="G232" s="26"/>
    </row>
    <row r="233" spans="1:7" ht="15" x14ac:dyDescent="0.2">
      <c r="A233" s="145"/>
      <c r="B233" s="145"/>
      <c r="C233" s="83">
        <f>'Infomación General'!$B$23</f>
        <v>0</v>
      </c>
      <c r="D233" s="26"/>
      <c r="E233" s="26"/>
      <c r="F233" s="26"/>
      <c r="G233" s="26"/>
    </row>
    <row r="234" spans="1:7" ht="15" x14ac:dyDescent="0.2">
      <c r="A234" s="146"/>
      <c r="B234" s="146"/>
      <c r="C234" s="83">
        <f>'Infomación General'!$B$24</f>
        <v>0</v>
      </c>
      <c r="D234" s="26"/>
      <c r="E234" s="26"/>
      <c r="F234" s="26"/>
      <c r="G234" s="26"/>
    </row>
    <row r="235" spans="1:7" ht="15" x14ac:dyDescent="0.2">
      <c r="A235" s="144" t="s">
        <v>62</v>
      </c>
      <c r="B235" s="144" t="s">
        <v>129</v>
      </c>
      <c r="C235" s="83" t="str">
        <f>'Infomación General'!$B$10</f>
        <v>Home</v>
      </c>
      <c r="D235" s="26" t="s">
        <v>12</v>
      </c>
      <c r="E235" s="26"/>
      <c r="F235" s="26"/>
      <c r="G235" s="26"/>
    </row>
    <row r="236" spans="1:7" ht="15" x14ac:dyDescent="0.2">
      <c r="A236" s="145"/>
      <c r="B236" s="145"/>
      <c r="C236" s="83" t="str">
        <f>'Infomación General'!$B$11</f>
        <v>Hogar</v>
      </c>
      <c r="D236" s="26" t="s">
        <v>12</v>
      </c>
      <c r="E236" s="26"/>
      <c r="F236" s="26"/>
      <c r="G236" s="26"/>
    </row>
    <row r="237" spans="1:7" ht="15" x14ac:dyDescent="0.2">
      <c r="A237" s="145"/>
      <c r="B237" s="145"/>
      <c r="C237" s="83" t="str">
        <f>'Infomación General'!$B$12</f>
        <v>Negocios</v>
      </c>
      <c r="D237" s="26" t="s">
        <v>12</v>
      </c>
      <c r="E237" s="26"/>
      <c r="F237" s="26"/>
      <c r="G237" s="26"/>
    </row>
    <row r="238" spans="1:7" ht="15" x14ac:dyDescent="0.2">
      <c r="A238" s="145"/>
      <c r="B238" s="145"/>
      <c r="C238" s="83" t="str">
        <f>'Infomación General'!$B$13</f>
        <v>Empresa</v>
      </c>
      <c r="D238" s="26" t="s">
        <v>12</v>
      </c>
      <c r="E238" s="26"/>
      <c r="F238" s="26"/>
      <c r="G238" s="26"/>
    </row>
    <row r="239" spans="1:7" ht="15" x14ac:dyDescent="0.2">
      <c r="A239" s="145"/>
      <c r="B239" s="145"/>
      <c r="C239" s="83" t="str">
        <f>'Infomación General'!$B$14</f>
        <v>Internet + netflix</v>
      </c>
      <c r="D239" s="26" t="s">
        <v>12</v>
      </c>
      <c r="E239" s="26"/>
      <c r="F239" s="26"/>
      <c r="G239" s="26"/>
    </row>
    <row r="240" spans="1:7" ht="15" x14ac:dyDescent="0.2">
      <c r="A240" s="145"/>
      <c r="B240" s="145"/>
      <c r="C240" s="83" t="str">
        <f>'Infomación General'!$B$15</f>
        <v>Dish</v>
      </c>
      <c r="D240" s="26" t="s">
        <v>12</v>
      </c>
      <c r="E240" s="26"/>
      <c r="F240" s="26"/>
      <c r="G240" s="26"/>
    </row>
    <row r="241" spans="1:7" ht="15" x14ac:dyDescent="0.2">
      <c r="A241" s="145"/>
      <c r="B241" s="145"/>
      <c r="C241" s="83" t="str">
        <f>'Infomación General'!$B$16</f>
        <v>Asistencia home</v>
      </c>
      <c r="D241" s="26" t="s">
        <v>12</v>
      </c>
      <c r="E241" s="26"/>
      <c r="F241" s="26"/>
      <c r="G241" s="26"/>
    </row>
    <row r="242" spans="1:7" ht="15" x14ac:dyDescent="0.2">
      <c r="A242" s="145"/>
      <c r="B242" s="145"/>
      <c r="C242" s="83" t="str">
        <f>'Infomación General'!$B$17</f>
        <v>Paquetes infinitum negocio</v>
      </c>
      <c r="D242" s="26" t="s">
        <v>12</v>
      </c>
      <c r="E242" s="26"/>
      <c r="F242" s="26"/>
      <c r="G242" s="26"/>
    </row>
    <row r="243" spans="1:7" ht="15" x14ac:dyDescent="0.2">
      <c r="A243" s="145"/>
      <c r="B243" s="145"/>
      <c r="C243" s="83" t="str">
        <f>'Infomación General'!$B$18</f>
        <v>Velocidades simétricas</v>
      </c>
      <c r="D243" s="26" t="s">
        <v>12</v>
      </c>
      <c r="E243" s="26"/>
      <c r="F243" s="26"/>
      <c r="G243" s="26"/>
    </row>
    <row r="244" spans="1:7" ht="15" x14ac:dyDescent="0.2">
      <c r="A244" s="145"/>
      <c r="B244" s="145"/>
      <c r="C244" s="83" t="str">
        <f>'Infomación General'!$B$19</f>
        <v>Claro drive</v>
      </c>
      <c r="D244" s="26" t="s">
        <v>12</v>
      </c>
      <c r="E244" s="26"/>
      <c r="F244" s="26"/>
      <c r="G244" s="26"/>
    </row>
    <row r="245" spans="1:7" ht="15" x14ac:dyDescent="0.2">
      <c r="A245" s="145"/>
      <c r="B245" s="145"/>
      <c r="C245" s="83" t="str">
        <f>'Infomación General'!$B$20</f>
        <v>Pagina web y diseño</v>
      </c>
      <c r="D245" s="26" t="s">
        <v>12</v>
      </c>
      <c r="E245" s="26"/>
      <c r="F245" s="26"/>
      <c r="G245" s="26"/>
    </row>
    <row r="246" spans="1:7" ht="15" x14ac:dyDescent="0.2">
      <c r="A246" s="145"/>
      <c r="B246" s="145"/>
      <c r="C246" s="83" t="str">
        <f>'Infomación General'!$B$21</f>
        <v>Asistencia empresas</v>
      </c>
      <c r="D246" s="26" t="s">
        <v>12</v>
      </c>
      <c r="E246" s="26"/>
      <c r="F246" s="26"/>
      <c r="G246" s="26"/>
    </row>
    <row r="247" spans="1:7" ht="15" x14ac:dyDescent="0.2">
      <c r="A247" s="145"/>
      <c r="B247" s="145"/>
      <c r="C247" s="83">
        <f>'Infomación General'!$B$22</f>
        <v>0</v>
      </c>
      <c r="D247" s="26"/>
      <c r="E247" s="26"/>
      <c r="F247" s="26"/>
      <c r="G247" s="26"/>
    </row>
    <row r="248" spans="1:7" ht="15" x14ac:dyDescent="0.2">
      <c r="A248" s="145"/>
      <c r="B248" s="145"/>
      <c r="C248" s="83">
        <f>'Infomación General'!$B$23</f>
        <v>0</v>
      </c>
      <c r="D248" s="26"/>
      <c r="E248" s="26"/>
      <c r="F248" s="26"/>
      <c r="G248" s="26"/>
    </row>
    <row r="249" spans="1:7" ht="15" x14ac:dyDescent="0.2">
      <c r="A249" s="146"/>
      <c r="B249" s="146"/>
      <c r="C249" s="83">
        <f>'Infomación General'!$B$24</f>
        <v>0</v>
      </c>
      <c r="D249" s="26"/>
      <c r="E249" s="26"/>
      <c r="F249" s="26"/>
      <c r="G249" s="26"/>
    </row>
    <row r="250" spans="1:7" ht="15" x14ac:dyDescent="0.2">
      <c r="A250" s="144" t="s">
        <v>63</v>
      </c>
      <c r="B250" s="150" t="s">
        <v>130</v>
      </c>
      <c r="C250" s="83" t="str">
        <f>'Infomación General'!$B$10</f>
        <v>Home</v>
      </c>
      <c r="D250" s="26" t="s">
        <v>12</v>
      </c>
      <c r="E250" s="26"/>
      <c r="F250" s="26"/>
      <c r="G250" s="26"/>
    </row>
    <row r="251" spans="1:7" ht="15" x14ac:dyDescent="0.2">
      <c r="A251" s="145"/>
      <c r="B251" s="151"/>
      <c r="C251" s="83" t="str">
        <f>'Infomación General'!$B$11</f>
        <v>Hogar</v>
      </c>
      <c r="D251" s="26" t="s">
        <v>12</v>
      </c>
      <c r="E251" s="26"/>
      <c r="F251" s="26"/>
      <c r="G251" s="26"/>
    </row>
    <row r="252" spans="1:7" ht="15" x14ac:dyDescent="0.2">
      <c r="A252" s="145"/>
      <c r="B252" s="151"/>
      <c r="C252" s="83" t="str">
        <f>'Infomación General'!$B$12</f>
        <v>Negocios</v>
      </c>
      <c r="D252" s="26" t="s">
        <v>12</v>
      </c>
      <c r="E252" s="26"/>
      <c r="F252" s="26"/>
      <c r="G252" s="26"/>
    </row>
    <row r="253" spans="1:7" ht="15" x14ac:dyDescent="0.2">
      <c r="A253" s="145"/>
      <c r="B253" s="151"/>
      <c r="C253" s="83" t="str">
        <f>'Infomación General'!$B$13</f>
        <v>Empresa</v>
      </c>
      <c r="D253" s="26" t="s">
        <v>12</v>
      </c>
      <c r="E253" s="26"/>
      <c r="F253" s="26"/>
      <c r="G253" s="26"/>
    </row>
    <row r="254" spans="1:7" ht="15" x14ac:dyDescent="0.2">
      <c r="A254" s="145"/>
      <c r="B254" s="151"/>
      <c r="C254" s="83" t="str">
        <f>'Infomación General'!$B$14</f>
        <v>Internet + netflix</v>
      </c>
      <c r="D254" s="26" t="s">
        <v>12</v>
      </c>
      <c r="E254" s="26"/>
      <c r="F254" s="26"/>
      <c r="G254" s="26"/>
    </row>
    <row r="255" spans="1:7" ht="15" x14ac:dyDescent="0.2">
      <c r="A255" s="145"/>
      <c r="B255" s="151"/>
      <c r="C255" s="83" t="str">
        <f>'Infomación General'!$B$15</f>
        <v>Dish</v>
      </c>
      <c r="D255" s="26" t="s">
        <v>12</v>
      </c>
      <c r="E255" s="26"/>
      <c r="F255" s="26"/>
      <c r="G255" s="26"/>
    </row>
    <row r="256" spans="1:7" ht="15" x14ac:dyDescent="0.2">
      <c r="A256" s="145"/>
      <c r="B256" s="151"/>
      <c r="C256" s="83" t="str">
        <f>'Infomación General'!$B$16</f>
        <v>Asistencia home</v>
      </c>
      <c r="D256" s="26" t="s">
        <v>12</v>
      </c>
      <c r="E256" s="26"/>
      <c r="F256" s="26"/>
      <c r="G256" s="26"/>
    </row>
    <row r="257" spans="1:7" ht="15" x14ac:dyDescent="0.2">
      <c r="A257" s="145"/>
      <c r="B257" s="151"/>
      <c r="C257" s="83" t="str">
        <f>'Infomación General'!$B$17</f>
        <v>Paquetes infinitum negocio</v>
      </c>
      <c r="D257" s="26" t="s">
        <v>12</v>
      </c>
      <c r="E257" s="26"/>
      <c r="F257" s="26"/>
      <c r="G257" s="26"/>
    </row>
    <row r="258" spans="1:7" ht="15" x14ac:dyDescent="0.2">
      <c r="A258" s="145"/>
      <c r="B258" s="151"/>
      <c r="C258" s="83" t="str">
        <f>'Infomación General'!$B$18</f>
        <v>Velocidades simétricas</v>
      </c>
      <c r="D258" s="26" t="s">
        <v>12</v>
      </c>
      <c r="E258" s="26"/>
      <c r="F258" s="26"/>
      <c r="G258" s="26"/>
    </row>
    <row r="259" spans="1:7" ht="15" x14ac:dyDescent="0.2">
      <c r="A259" s="145"/>
      <c r="B259" s="151"/>
      <c r="C259" s="83" t="str">
        <f>'Infomación General'!$B$19</f>
        <v>Claro drive</v>
      </c>
      <c r="D259" s="26" t="s">
        <v>12</v>
      </c>
      <c r="E259" s="26"/>
      <c r="F259" s="26"/>
      <c r="G259" s="26"/>
    </row>
    <row r="260" spans="1:7" ht="15" x14ac:dyDescent="0.2">
      <c r="A260" s="145"/>
      <c r="B260" s="151"/>
      <c r="C260" s="83" t="str">
        <f>'Infomación General'!$B$20</f>
        <v>Pagina web y diseño</v>
      </c>
      <c r="D260" s="26" t="s">
        <v>12</v>
      </c>
      <c r="E260" s="26"/>
      <c r="F260" s="26"/>
      <c r="G260" s="26"/>
    </row>
    <row r="261" spans="1:7" ht="15" x14ac:dyDescent="0.2">
      <c r="A261" s="145"/>
      <c r="B261" s="151"/>
      <c r="C261" s="83" t="str">
        <f>'Infomación General'!$B$21</f>
        <v>Asistencia empresas</v>
      </c>
      <c r="D261" s="26" t="s">
        <v>12</v>
      </c>
      <c r="E261" s="26"/>
      <c r="F261" s="26"/>
      <c r="G261" s="26"/>
    </row>
    <row r="262" spans="1:7" ht="15" x14ac:dyDescent="0.2">
      <c r="A262" s="145"/>
      <c r="B262" s="151"/>
      <c r="C262" s="83">
        <f>'Infomación General'!$B$22</f>
        <v>0</v>
      </c>
      <c r="D262" s="26"/>
      <c r="E262" s="26"/>
      <c r="F262" s="26"/>
      <c r="G262" s="26"/>
    </row>
    <row r="263" spans="1:7" ht="16.899999999999999" customHeight="1" x14ac:dyDescent="0.2">
      <c r="A263" s="145"/>
      <c r="B263" s="151"/>
      <c r="C263" s="83">
        <f>'Infomación General'!$B$23</f>
        <v>0</v>
      </c>
      <c r="D263" s="26"/>
      <c r="E263" s="26"/>
      <c r="F263" s="26"/>
      <c r="G263" s="26"/>
    </row>
    <row r="264" spans="1:7" ht="15" x14ac:dyDescent="0.2">
      <c r="A264" s="146"/>
      <c r="B264" s="152"/>
      <c r="C264" s="83">
        <f>'Infomación General'!$B$24</f>
        <v>0</v>
      </c>
      <c r="D264" s="26"/>
      <c r="E264" s="26"/>
      <c r="F264" s="26"/>
      <c r="G264" s="26"/>
    </row>
    <row r="265" spans="1:7" ht="16.899999999999999" customHeight="1" x14ac:dyDescent="0.2">
      <c r="A265" s="147" t="s">
        <v>64</v>
      </c>
      <c r="B265" s="148"/>
      <c r="C265" s="76"/>
      <c r="D265" s="63"/>
      <c r="E265" s="63"/>
      <c r="F265" s="63"/>
      <c r="G265" s="63"/>
    </row>
    <row r="266" spans="1:7" ht="15" x14ac:dyDescent="0.2">
      <c r="A266" s="144" t="s">
        <v>65</v>
      </c>
      <c r="B266" s="144" t="s">
        <v>131</v>
      </c>
      <c r="C266" s="83" t="str">
        <f>'Infomación General'!$B$10</f>
        <v>Home</v>
      </c>
      <c r="D266" s="26" t="s">
        <v>2</v>
      </c>
      <c r="E266" s="26"/>
      <c r="F266" s="26"/>
      <c r="G266" s="26"/>
    </row>
    <row r="267" spans="1:7" ht="15" x14ac:dyDescent="0.2">
      <c r="A267" s="145"/>
      <c r="B267" s="145"/>
      <c r="C267" s="83" t="str">
        <f>'Infomación General'!$B$11</f>
        <v>Hogar</v>
      </c>
      <c r="D267" s="26" t="s">
        <v>2</v>
      </c>
      <c r="E267" s="26"/>
      <c r="F267" s="26"/>
      <c r="G267" s="26"/>
    </row>
    <row r="268" spans="1:7" ht="15" x14ac:dyDescent="0.2">
      <c r="A268" s="145"/>
      <c r="B268" s="145"/>
      <c r="C268" s="83" t="str">
        <f>'Infomación General'!$B$12</f>
        <v>Negocios</v>
      </c>
      <c r="D268" s="26" t="s">
        <v>2</v>
      </c>
      <c r="E268" s="26"/>
      <c r="F268" s="26"/>
      <c r="G268" s="26"/>
    </row>
    <row r="269" spans="1:7" ht="15" x14ac:dyDescent="0.2">
      <c r="A269" s="145"/>
      <c r="B269" s="145"/>
      <c r="C269" s="83" t="str">
        <f>'Infomación General'!$B$13</f>
        <v>Empresa</v>
      </c>
      <c r="D269" s="26" t="s">
        <v>2</v>
      </c>
      <c r="E269" s="26"/>
      <c r="F269" s="26"/>
      <c r="G269" s="26"/>
    </row>
    <row r="270" spans="1:7" ht="15" x14ac:dyDescent="0.2">
      <c r="A270" s="145"/>
      <c r="B270" s="145"/>
      <c r="C270" s="83" t="str">
        <f>'Infomación General'!$B$14</f>
        <v>Internet + netflix</v>
      </c>
      <c r="D270" s="26" t="s">
        <v>2</v>
      </c>
      <c r="E270" s="26"/>
      <c r="F270" s="26"/>
      <c r="G270" s="26"/>
    </row>
    <row r="271" spans="1:7" ht="15" x14ac:dyDescent="0.2">
      <c r="A271" s="145"/>
      <c r="B271" s="145"/>
      <c r="C271" s="83" t="str">
        <f>'Infomación General'!$B$15</f>
        <v>Dish</v>
      </c>
      <c r="D271" s="26" t="s">
        <v>2</v>
      </c>
      <c r="E271" s="26"/>
      <c r="F271" s="26"/>
      <c r="G271" s="26"/>
    </row>
    <row r="272" spans="1:7" ht="15" x14ac:dyDescent="0.2">
      <c r="A272" s="145"/>
      <c r="B272" s="145"/>
      <c r="C272" s="83" t="str">
        <f>'Infomación General'!$B$16</f>
        <v>Asistencia home</v>
      </c>
      <c r="D272" s="26" t="s">
        <v>2</v>
      </c>
      <c r="E272" s="26"/>
      <c r="F272" s="26"/>
      <c r="G272" s="26"/>
    </row>
    <row r="273" spans="1:7" ht="15" x14ac:dyDescent="0.2">
      <c r="A273" s="145"/>
      <c r="B273" s="145"/>
      <c r="C273" s="83" t="str">
        <f>'Infomación General'!$B$17</f>
        <v>Paquetes infinitum negocio</v>
      </c>
      <c r="D273" s="26" t="s">
        <v>2</v>
      </c>
      <c r="E273" s="26"/>
      <c r="F273" s="26"/>
      <c r="G273" s="26"/>
    </row>
    <row r="274" spans="1:7" ht="15" x14ac:dyDescent="0.2">
      <c r="A274" s="145"/>
      <c r="B274" s="145"/>
      <c r="C274" s="83" t="str">
        <f>'Infomación General'!$B$18</f>
        <v>Velocidades simétricas</v>
      </c>
      <c r="D274" s="26" t="s">
        <v>2</v>
      </c>
      <c r="E274" s="26"/>
      <c r="F274" s="26"/>
      <c r="G274" s="26"/>
    </row>
    <row r="275" spans="1:7" ht="15" x14ac:dyDescent="0.2">
      <c r="A275" s="145"/>
      <c r="B275" s="145"/>
      <c r="C275" s="83" t="str">
        <f>'Infomación General'!$B$19</f>
        <v>Claro drive</v>
      </c>
      <c r="D275" s="26" t="s">
        <v>2</v>
      </c>
      <c r="E275" s="26"/>
      <c r="F275" s="26"/>
      <c r="G275" s="26"/>
    </row>
    <row r="276" spans="1:7" ht="15" x14ac:dyDescent="0.2">
      <c r="A276" s="145"/>
      <c r="B276" s="145"/>
      <c r="C276" s="83" t="str">
        <f>'Infomación General'!$B$20</f>
        <v>Pagina web y diseño</v>
      </c>
      <c r="D276" s="26" t="s">
        <v>2</v>
      </c>
      <c r="E276" s="26"/>
      <c r="F276" s="26"/>
      <c r="G276" s="26"/>
    </row>
    <row r="277" spans="1:7" ht="15" x14ac:dyDescent="0.2">
      <c r="A277" s="145"/>
      <c r="B277" s="145"/>
      <c r="C277" s="83" t="str">
        <f>'Infomación General'!$B$21</f>
        <v>Asistencia empresas</v>
      </c>
      <c r="D277" s="26" t="s">
        <v>2</v>
      </c>
      <c r="E277" s="26"/>
      <c r="F277" s="26"/>
      <c r="G277" s="26"/>
    </row>
    <row r="278" spans="1:7" ht="16.899999999999999" customHeight="1" x14ac:dyDescent="0.2">
      <c r="A278" s="145"/>
      <c r="B278" s="145"/>
      <c r="C278" s="83">
        <f>'Infomación General'!$B$22</f>
        <v>0</v>
      </c>
      <c r="D278" s="26"/>
      <c r="E278" s="26"/>
      <c r="F278" s="26"/>
      <c r="G278" s="26"/>
    </row>
    <row r="279" spans="1:7" ht="15" x14ac:dyDescent="0.2">
      <c r="A279" s="145"/>
      <c r="B279" s="145"/>
      <c r="C279" s="83">
        <f>'Infomación General'!$B$23</f>
        <v>0</v>
      </c>
      <c r="D279" s="26"/>
      <c r="E279" s="26"/>
      <c r="F279" s="26"/>
      <c r="G279" s="26"/>
    </row>
    <row r="280" spans="1:7" ht="15" x14ac:dyDescent="0.2">
      <c r="A280" s="146"/>
      <c r="B280" s="146"/>
      <c r="C280" s="83">
        <f>'Infomación General'!$B$24</f>
        <v>0</v>
      </c>
      <c r="D280" s="26"/>
      <c r="E280" s="26"/>
      <c r="F280" s="26"/>
      <c r="G280" s="26"/>
    </row>
    <row r="281" spans="1:7" ht="15" x14ac:dyDescent="0.2">
      <c r="A281" s="144" t="s">
        <v>66</v>
      </c>
      <c r="B281" s="144" t="s">
        <v>68</v>
      </c>
      <c r="C281" s="83" t="str">
        <f>'Infomación General'!$B$10</f>
        <v>Home</v>
      </c>
      <c r="D281" s="26" t="s">
        <v>12</v>
      </c>
      <c r="E281" s="26"/>
      <c r="F281" s="26"/>
      <c r="G281" s="26"/>
    </row>
    <row r="282" spans="1:7" ht="15" x14ac:dyDescent="0.2">
      <c r="A282" s="145"/>
      <c r="B282" s="145"/>
      <c r="C282" s="83" t="str">
        <f>'Infomación General'!$B$11</f>
        <v>Hogar</v>
      </c>
      <c r="D282" s="26" t="s">
        <v>12</v>
      </c>
      <c r="E282" s="26"/>
      <c r="F282" s="26"/>
      <c r="G282" s="26"/>
    </row>
    <row r="283" spans="1:7" ht="15" x14ac:dyDescent="0.2">
      <c r="A283" s="145"/>
      <c r="B283" s="145"/>
      <c r="C283" s="83" t="str">
        <f>'Infomación General'!$B$12</f>
        <v>Negocios</v>
      </c>
      <c r="D283" s="26" t="s">
        <v>12</v>
      </c>
      <c r="E283" s="26"/>
      <c r="F283" s="26"/>
      <c r="G283" s="26"/>
    </row>
    <row r="284" spans="1:7" ht="15" x14ac:dyDescent="0.2">
      <c r="A284" s="145"/>
      <c r="B284" s="145"/>
      <c r="C284" s="83" t="str">
        <f>'Infomación General'!$B$13</f>
        <v>Empresa</v>
      </c>
      <c r="D284" s="26" t="s">
        <v>12</v>
      </c>
      <c r="E284" s="26"/>
      <c r="F284" s="26"/>
      <c r="G284" s="26"/>
    </row>
    <row r="285" spans="1:7" ht="15" x14ac:dyDescent="0.2">
      <c r="A285" s="145"/>
      <c r="B285" s="145"/>
      <c r="C285" s="83" t="str">
        <f>'Infomación General'!$B$14</f>
        <v>Internet + netflix</v>
      </c>
      <c r="D285" s="26" t="s">
        <v>12</v>
      </c>
      <c r="E285" s="26"/>
      <c r="F285" s="26"/>
      <c r="G285" s="26"/>
    </row>
    <row r="286" spans="1:7" ht="15" x14ac:dyDescent="0.2">
      <c r="A286" s="145"/>
      <c r="B286" s="145"/>
      <c r="C286" s="83" t="str">
        <f>'Infomación General'!$B$15</f>
        <v>Dish</v>
      </c>
      <c r="D286" s="26" t="s">
        <v>12</v>
      </c>
      <c r="E286" s="26"/>
      <c r="F286" s="26"/>
      <c r="G286" s="26"/>
    </row>
    <row r="287" spans="1:7" ht="15" x14ac:dyDescent="0.2">
      <c r="A287" s="145"/>
      <c r="B287" s="145"/>
      <c r="C287" s="83" t="str">
        <f>'Infomación General'!$B$16</f>
        <v>Asistencia home</v>
      </c>
      <c r="D287" s="26" t="s">
        <v>12</v>
      </c>
      <c r="E287" s="26"/>
      <c r="F287" s="26"/>
      <c r="G287" s="26"/>
    </row>
    <row r="288" spans="1:7" ht="15" x14ac:dyDescent="0.2">
      <c r="A288" s="145"/>
      <c r="B288" s="145"/>
      <c r="C288" s="83" t="str">
        <f>'Infomación General'!$B$17</f>
        <v>Paquetes infinitum negocio</v>
      </c>
      <c r="D288" s="26" t="s">
        <v>12</v>
      </c>
      <c r="E288" s="26"/>
      <c r="F288" s="26"/>
      <c r="G288" s="26"/>
    </row>
    <row r="289" spans="1:7" ht="15" x14ac:dyDescent="0.2">
      <c r="A289" s="145"/>
      <c r="B289" s="145"/>
      <c r="C289" s="83" t="str">
        <f>'Infomación General'!$B$18</f>
        <v>Velocidades simétricas</v>
      </c>
      <c r="D289" s="26" t="s">
        <v>12</v>
      </c>
      <c r="E289" s="26"/>
      <c r="F289" s="26"/>
      <c r="G289" s="26"/>
    </row>
    <row r="290" spans="1:7" ht="15" x14ac:dyDescent="0.2">
      <c r="A290" s="145"/>
      <c r="B290" s="145"/>
      <c r="C290" s="83" t="str">
        <f>'Infomación General'!$B$19</f>
        <v>Claro drive</v>
      </c>
      <c r="D290" s="26" t="s">
        <v>12</v>
      </c>
      <c r="E290" s="26"/>
      <c r="F290" s="26"/>
      <c r="G290" s="26"/>
    </row>
    <row r="291" spans="1:7" ht="15" x14ac:dyDescent="0.2">
      <c r="A291" s="145"/>
      <c r="B291" s="145"/>
      <c r="C291" s="83" t="str">
        <f>'Infomación General'!$B$20</f>
        <v>Pagina web y diseño</v>
      </c>
      <c r="D291" s="26" t="s">
        <v>12</v>
      </c>
      <c r="E291" s="26"/>
      <c r="F291" s="26"/>
      <c r="G291" s="26"/>
    </row>
    <row r="292" spans="1:7" ht="15" x14ac:dyDescent="0.2">
      <c r="A292" s="145"/>
      <c r="B292" s="145"/>
      <c r="C292" s="83" t="str">
        <f>'Infomación General'!$B$21</f>
        <v>Asistencia empresas</v>
      </c>
      <c r="D292" s="26" t="s">
        <v>12</v>
      </c>
      <c r="E292" s="26"/>
      <c r="F292" s="26"/>
      <c r="G292" s="26"/>
    </row>
    <row r="293" spans="1:7" ht="16.899999999999999" customHeight="1" x14ac:dyDescent="0.2">
      <c r="A293" s="145"/>
      <c r="B293" s="145"/>
      <c r="C293" s="83">
        <f>'Infomación General'!$B$22</f>
        <v>0</v>
      </c>
      <c r="D293" s="26"/>
      <c r="E293" s="26"/>
      <c r="F293" s="26"/>
      <c r="G293" s="26"/>
    </row>
    <row r="294" spans="1:7" ht="16.899999999999999" customHeight="1" x14ac:dyDescent="0.2">
      <c r="A294" s="145"/>
      <c r="B294" s="145"/>
      <c r="C294" s="83">
        <f>'Infomación General'!$B$23</f>
        <v>0</v>
      </c>
      <c r="D294" s="26"/>
      <c r="E294" s="26"/>
      <c r="F294" s="26"/>
      <c r="G294" s="26"/>
    </row>
    <row r="295" spans="1:7" s="44" customFormat="1" ht="15" x14ac:dyDescent="0.2">
      <c r="A295" s="146"/>
      <c r="B295" s="146"/>
      <c r="C295" s="83">
        <f>'Infomación General'!$B$24</f>
        <v>0</v>
      </c>
      <c r="D295" s="26"/>
      <c r="E295" s="26"/>
      <c r="F295" s="26"/>
      <c r="G295" s="26"/>
    </row>
    <row r="296" spans="1:7" s="50" customFormat="1" ht="46.15" customHeight="1" x14ac:dyDescent="0.25">
      <c r="A296" s="149" t="s">
        <v>103</v>
      </c>
      <c r="B296" s="149"/>
      <c r="C296" s="49"/>
      <c r="D296" s="63"/>
      <c r="E296" s="63"/>
      <c r="F296" s="63"/>
      <c r="G296" s="63"/>
    </row>
    <row r="297" spans="1:7" ht="15.75" x14ac:dyDescent="0.2">
      <c r="A297" s="147" t="s">
        <v>75</v>
      </c>
      <c r="B297" s="148"/>
      <c r="C297" s="49"/>
      <c r="D297" s="63"/>
      <c r="E297" s="63"/>
      <c r="F297" s="63"/>
      <c r="G297" s="63"/>
    </row>
    <row r="298" spans="1:7" ht="16.899999999999999" customHeight="1" x14ac:dyDescent="0.2">
      <c r="A298" s="144" t="s">
        <v>67</v>
      </c>
      <c r="B298" s="144" t="s">
        <v>77</v>
      </c>
      <c r="C298" s="83" t="str">
        <f>'Infomación General'!$B$10</f>
        <v>Home</v>
      </c>
      <c r="D298" s="26" t="s">
        <v>2</v>
      </c>
      <c r="E298" s="26"/>
      <c r="F298" s="26"/>
      <c r="G298" s="26"/>
    </row>
    <row r="299" spans="1:7" ht="15" x14ac:dyDescent="0.2">
      <c r="A299" s="145"/>
      <c r="B299" s="145"/>
      <c r="C299" s="83" t="str">
        <f>'Infomación General'!$B$11</f>
        <v>Hogar</v>
      </c>
      <c r="D299" s="26" t="s">
        <v>2</v>
      </c>
      <c r="E299" s="26"/>
      <c r="F299" s="26"/>
      <c r="G299" s="26"/>
    </row>
    <row r="300" spans="1:7" ht="15" x14ac:dyDescent="0.2">
      <c r="A300" s="145"/>
      <c r="B300" s="145"/>
      <c r="C300" s="83" t="str">
        <f>'Infomación General'!$B$12</f>
        <v>Negocios</v>
      </c>
      <c r="D300" s="26" t="s">
        <v>2</v>
      </c>
      <c r="E300" s="26"/>
      <c r="F300" s="26"/>
      <c r="G300" s="26"/>
    </row>
    <row r="301" spans="1:7" ht="15" x14ac:dyDescent="0.2">
      <c r="A301" s="145"/>
      <c r="B301" s="145"/>
      <c r="C301" s="83" t="str">
        <f>'Infomación General'!$B$13</f>
        <v>Empresa</v>
      </c>
      <c r="D301" s="26" t="s">
        <v>2</v>
      </c>
      <c r="E301" s="26"/>
      <c r="F301" s="26"/>
      <c r="G301" s="26"/>
    </row>
    <row r="302" spans="1:7" ht="15" x14ac:dyDescent="0.2">
      <c r="A302" s="145"/>
      <c r="B302" s="145"/>
      <c r="C302" s="83" t="str">
        <f>'Infomación General'!$B$14</f>
        <v>Internet + netflix</v>
      </c>
      <c r="D302" s="26" t="s">
        <v>2</v>
      </c>
      <c r="E302" s="26"/>
      <c r="F302" s="26"/>
      <c r="G302" s="26"/>
    </row>
    <row r="303" spans="1:7" ht="15" x14ac:dyDescent="0.2">
      <c r="A303" s="145"/>
      <c r="B303" s="145"/>
      <c r="C303" s="83" t="str">
        <f>'Infomación General'!$B$15</f>
        <v>Dish</v>
      </c>
      <c r="D303" s="26" t="s">
        <v>2</v>
      </c>
      <c r="E303" s="26"/>
      <c r="F303" s="26"/>
      <c r="G303" s="26"/>
    </row>
    <row r="304" spans="1:7" ht="15" x14ac:dyDescent="0.2">
      <c r="A304" s="145"/>
      <c r="B304" s="145"/>
      <c r="C304" s="83" t="str">
        <f>'Infomación General'!$B$16</f>
        <v>Asistencia home</v>
      </c>
      <c r="D304" s="26" t="s">
        <v>2</v>
      </c>
      <c r="E304" s="26"/>
      <c r="F304" s="26"/>
      <c r="G304" s="26"/>
    </row>
    <row r="305" spans="1:7" ht="15" x14ac:dyDescent="0.2">
      <c r="A305" s="145"/>
      <c r="B305" s="145"/>
      <c r="C305" s="83" t="str">
        <f>'Infomación General'!$B$17</f>
        <v>Paquetes infinitum negocio</v>
      </c>
      <c r="D305" s="26" t="s">
        <v>2</v>
      </c>
      <c r="E305" s="26"/>
      <c r="F305" s="26"/>
      <c r="G305" s="26"/>
    </row>
    <row r="306" spans="1:7" ht="15" x14ac:dyDescent="0.2">
      <c r="A306" s="145"/>
      <c r="B306" s="145"/>
      <c r="C306" s="83" t="str">
        <f>'Infomación General'!$B$18</f>
        <v>Velocidades simétricas</v>
      </c>
      <c r="D306" s="26" t="s">
        <v>2</v>
      </c>
      <c r="E306" s="26"/>
      <c r="F306" s="26"/>
      <c r="G306" s="26"/>
    </row>
    <row r="307" spans="1:7" ht="15" x14ac:dyDescent="0.2">
      <c r="A307" s="145"/>
      <c r="B307" s="145"/>
      <c r="C307" s="83" t="str">
        <f>'Infomación General'!$B$19</f>
        <v>Claro drive</v>
      </c>
      <c r="D307" s="26" t="s">
        <v>2</v>
      </c>
      <c r="E307" s="26"/>
      <c r="F307" s="26"/>
      <c r="G307" s="26"/>
    </row>
    <row r="308" spans="1:7" ht="15" x14ac:dyDescent="0.2">
      <c r="A308" s="145"/>
      <c r="B308" s="145"/>
      <c r="C308" s="83" t="str">
        <f>'Infomación General'!$B$20</f>
        <v>Pagina web y diseño</v>
      </c>
      <c r="D308" s="26" t="s">
        <v>2</v>
      </c>
      <c r="E308" s="26"/>
      <c r="F308" s="26"/>
      <c r="G308" s="26"/>
    </row>
    <row r="309" spans="1:7" ht="16.899999999999999" customHeight="1" x14ac:dyDescent="0.2">
      <c r="A309" s="145"/>
      <c r="B309" s="145"/>
      <c r="C309" s="83" t="str">
        <f>'Infomación General'!$B$21</f>
        <v>Asistencia empresas</v>
      </c>
      <c r="D309" s="26" t="s">
        <v>2</v>
      </c>
      <c r="E309" s="26"/>
      <c r="F309" s="26"/>
      <c r="G309" s="26"/>
    </row>
    <row r="310" spans="1:7" ht="15" x14ac:dyDescent="0.2">
      <c r="A310" s="145"/>
      <c r="B310" s="145"/>
      <c r="C310" s="83">
        <f>'Infomación General'!$B$22</f>
        <v>0</v>
      </c>
      <c r="D310" s="26"/>
      <c r="E310" s="26"/>
      <c r="F310" s="26"/>
      <c r="G310" s="26"/>
    </row>
    <row r="311" spans="1:7" ht="15" x14ac:dyDescent="0.2">
      <c r="A311" s="145"/>
      <c r="B311" s="145"/>
      <c r="C311" s="83">
        <f>'Infomación General'!$B$23</f>
        <v>0</v>
      </c>
      <c r="D311" s="26"/>
      <c r="E311" s="26"/>
      <c r="F311" s="26"/>
      <c r="G311" s="26"/>
    </row>
    <row r="312" spans="1:7" ht="15" x14ac:dyDescent="0.2">
      <c r="A312" s="146"/>
      <c r="B312" s="146"/>
      <c r="C312" s="83">
        <f>'Infomación General'!$B$24</f>
        <v>0</v>
      </c>
      <c r="D312" s="26"/>
      <c r="E312" s="26"/>
      <c r="F312" s="26"/>
      <c r="G312" s="26"/>
    </row>
    <row r="313" spans="1:7" ht="16.899999999999999" customHeight="1" x14ac:dyDescent="0.2">
      <c r="A313" s="144" t="s">
        <v>76</v>
      </c>
      <c r="B313" s="144" t="s">
        <v>79</v>
      </c>
      <c r="C313" s="83" t="str">
        <f>'Infomación General'!$B$10</f>
        <v>Home</v>
      </c>
      <c r="D313" s="26" t="s">
        <v>3</v>
      </c>
      <c r="E313" s="26"/>
      <c r="F313" s="26"/>
      <c r="G313" s="26"/>
    </row>
    <row r="314" spans="1:7" ht="15" x14ac:dyDescent="0.2">
      <c r="A314" s="145"/>
      <c r="B314" s="145"/>
      <c r="C314" s="83" t="str">
        <f>'Infomación General'!$B$11</f>
        <v>Hogar</v>
      </c>
      <c r="D314" s="26" t="s">
        <v>3</v>
      </c>
      <c r="E314" s="26"/>
      <c r="F314" s="26"/>
      <c r="G314" s="26"/>
    </row>
    <row r="315" spans="1:7" ht="15" x14ac:dyDescent="0.2">
      <c r="A315" s="145"/>
      <c r="B315" s="145"/>
      <c r="C315" s="83" t="str">
        <f>'Infomación General'!$B$12</f>
        <v>Negocios</v>
      </c>
      <c r="D315" s="26" t="s">
        <v>3</v>
      </c>
      <c r="E315" s="26"/>
      <c r="F315" s="26"/>
      <c r="G315" s="26"/>
    </row>
    <row r="316" spans="1:7" ht="15" x14ac:dyDescent="0.2">
      <c r="A316" s="145"/>
      <c r="B316" s="145"/>
      <c r="C316" s="83" t="str">
        <f>'Infomación General'!$B$13</f>
        <v>Empresa</v>
      </c>
      <c r="D316" s="26" t="s">
        <v>3</v>
      </c>
      <c r="E316" s="26"/>
      <c r="F316" s="26"/>
      <c r="G316" s="26"/>
    </row>
    <row r="317" spans="1:7" ht="15" x14ac:dyDescent="0.2">
      <c r="A317" s="145"/>
      <c r="B317" s="145"/>
      <c r="C317" s="83" t="str">
        <f>'Infomación General'!$B$14</f>
        <v>Internet + netflix</v>
      </c>
      <c r="D317" s="26" t="s">
        <v>3</v>
      </c>
      <c r="E317" s="26"/>
      <c r="F317" s="26"/>
      <c r="G317" s="26"/>
    </row>
    <row r="318" spans="1:7" ht="15" x14ac:dyDescent="0.2">
      <c r="A318" s="145"/>
      <c r="B318" s="145"/>
      <c r="C318" s="83" t="str">
        <f>'Infomación General'!$B$15</f>
        <v>Dish</v>
      </c>
      <c r="D318" s="26" t="s">
        <v>3</v>
      </c>
      <c r="E318" s="26"/>
      <c r="F318" s="26"/>
      <c r="G318" s="26"/>
    </row>
    <row r="319" spans="1:7" ht="15" x14ac:dyDescent="0.2">
      <c r="A319" s="145"/>
      <c r="B319" s="145"/>
      <c r="C319" s="83" t="str">
        <f>'Infomación General'!$B$16</f>
        <v>Asistencia home</v>
      </c>
      <c r="D319" s="26" t="s">
        <v>3</v>
      </c>
      <c r="E319" s="26"/>
      <c r="F319" s="26"/>
      <c r="G319" s="26"/>
    </row>
    <row r="320" spans="1:7" ht="15" x14ac:dyDescent="0.2">
      <c r="A320" s="145"/>
      <c r="B320" s="145"/>
      <c r="C320" s="83" t="str">
        <f>'Infomación General'!$B$17</f>
        <v>Paquetes infinitum negocio</v>
      </c>
      <c r="D320" s="26" t="s">
        <v>3</v>
      </c>
      <c r="E320" s="26"/>
      <c r="F320" s="26"/>
      <c r="G320" s="26"/>
    </row>
    <row r="321" spans="1:7" ht="15" x14ac:dyDescent="0.2">
      <c r="A321" s="145"/>
      <c r="B321" s="145"/>
      <c r="C321" s="83" t="str">
        <f>'Infomación General'!$B$18</f>
        <v>Velocidades simétricas</v>
      </c>
      <c r="D321" s="26" t="s">
        <v>3</v>
      </c>
      <c r="E321" s="26"/>
      <c r="F321" s="26"/>
      <c r="G321" s="26"/>
    </row>
    <row r="322" spans="1:7" ht="15" x14ac:dyDescent="0.2">
      <c r="A322" s="145"/>
      <c r="B322" s="145"/>
      <c r="C322" s="83" t="str">
        <f>'Infomación General'!$B$19</f>
        <v>Claro drive</v>
      </c>
      <c r="D322" s="26" t="s">
        <v>3</v>
      </c>
      <c r="E322" s="26"/>
      <c r="F322" s="26"/>
      <c r="G322" s="26"/>
    </row>
    <row r="323" spans="1:7" ht="15" x14ac:dyDescent="0.2">
      <c r="A323" s="145"/>
      <c r="B323" s="145"/>
      <c r="C323" s="83" t="str">
        <f>'Infomación General'!$B$20</f>
        <v>Pagina web y diseño</v>
      </c>
      <c r="D323" s="26" t="s">
        <v>3</v>
      </c>
      <c r="E323" s="26"/>
      <c r="F323" s="26"/>
      <c r="G323" s="26"/>
    </row>
    <row r="324" spans="1:7" ht="15" x14ac:dyDescent="0.2">
      <c r="A324" s="145"/>
      <c r="B324" s="145"/>
      <c r="C324" s="83" t="str">
        <f>'Infomación General'!$B$21</f>
        <v>Asistencia empresas</v>
      </c>
      <c r="D324" s="26" t="s">
        <v>3</v>
      </c>
      <c r="E324" s="26"/>
      <c r="F324" s="26"/>
      <c r="G324" s="26"/>
    </row>
    <row r="325" spans="1:7" ht="15" x14ac:dyDescent="0.2">
      <c r="A325" s="145"/>
      <c r="B325" s="145"/>
      <c r="C325" s="83">
        <f>'Infomación General'!$B$22</f>
        <v>0</v>
      </c>
      <c r="D325" s="26"/>
      <c r="E325" s="26"/>
      <c r="F325" s="26"/>
      <c r="G325" s="26"/>
    </row>
    <row r="326" spans="1:7" ht="16.899999999999999" customHeight="1" x14ac:dyDescent="0.2">
      <c r="A326" s="145"/>
      <c r="B326" s="145"/>
      <c r="C326" s="83">
        <f>'Infomación General'!$B$23</f>
        <v>0</v>
      </c>
      <c r="D326" s="26"/>
      <c r="E326" s="26"/>
      <c r="F326" s="26"/>
      <c r="G326" s="26"/>
    </row>
    <row r="327" spans="1:7" ht="16.899999999999999" customHeight="1" x14ac:dyDescent="0.2">
      <c r="A327" s="146"/>
      <c r="B327" s="146"/>
      <c r="C327" s="83">
        <f>'Infomación General'!$B$24</f>
        <v>0</v>
      </c>
      <c r="D327" s="26"/>
      <c r="E327" s="26"/>
      <c r="F327" s="26"/>
      <c r="G327" s="26"/>
    </row>
    <row r="328" spans="1:7" ht="16.899999999999999" customHeight="1" x14ac:dyDescent="0.2">
      <c r="A328" s="144" t="s">
        <v>78</v>
      </c>
      <c r="B328" s="144" t="s">
        <v>80</v>
      </c>
      <c r="C328" s="83" t="str">
        <f>'Infomación General'!$B$10</f>
        <v>Home</v>
      </c>
      <c r="D328" s="26" t="s">
        <v>2</v>
      </c>
      <c r="E328" s="26"/>
      <c r="F328" s="26"/>
      <c r="G328" s="26"/>
    </row>
    <row r="329" spans="1:7" ht="15" x14ac:dyDescent="0.2">
      <c r="A329" s="145"/>
      <c r="B329" s="145"/>
      <c r="C329" s="83" t="str">
        <f>'Infomación General'!$B$11</f>
        <v>Hogar</v>
      </c>
      <c r="D329" s="26" t="s">
        <v>2</v>
      </c>
      <c r="E329" s="26"/>
      <c r="F329" s="26"/>
      <c r="G329" s="26"/>
    </row>
    <row r="330" spans="1:7" ht="16.899999999999999" customHeight="1" x14ac:dyDescent="0.2">
      <c r="A330" s="145"/>
      <c r="B330" s="145"/>
      <c r="C330" s="83" t="str">
        <f>'Infomación General'!$B$12</f>
        <v>Negocios</v>
      </c>
      <c r="D330" s="26" t="s">
        <v>2</v>
      </c>
      <c r="E330" s="26"/>
      <c r="F330" s="26"/>
      <c r="G330" s="26"/>
    </row>
    <row r="331" spans="1:7" ht="15" x14ac:dyDescent="0.2">
      <c r="A331" s="145"/>
      <c r="B331" s="145"/>
      <c r="C331" s="83" t="str">
        <f>'Infomación General'!$B$13</f>
        <v>Empresa</v>
      </c>
      <c r="D331" s="26" t="s">
        <v>2</v>
      </c>
      <c r="E331" s="26"/>
      <c r="F331" s="26"/>
      <c r="G331" s="26"/>
    </row>
    <row r="332" spans="1:7" ht="16.899999999999999" customHeight="1" x14ac:dyDescent="0.2">
      <c r="A332" s="145"/>
      <c r="B332" s="145"/>
      <c r="C332" s="83" t="str">
        <f>'Infomación General'!$B$14</f>
        <v>Internet + netflix</v>
      </c>
      <c r="D332" s="26" t="s">
        <v>2</v>
      </c>
      <c r="E332" s="26"/>
      <c r="F332" s="26"/>
      <c r="G332" s="26"/>
    </row>
    <row r="333" spans="1:7" ht="15" x14ac:dyDescent="0.2">
      <c r="A333" s="145"/>
      <c r="B333" s="145"/>
      <c r="C333" s="83" t="str">
        <f>'Infomación General'!$B$15</f>
        <v>Dish</v>
      </c>
      <c r="D333" s="26" t="s">
        <v>2</v>
      </c>
      <c r="E333" s="26"/>
      <c r="F333" s="26"/>
      <c r="G333" s="26"/>
    </row>
    <row r="334" spans="1:7" ht="16.899999999999999" customHeight="1" x14ac:dyDescent="0.2">
      <c r="A334" s="145"/>
      <c r="B334" s="145"/>
      <c r="C334" s="83" t="str">
        <f>'Infomación General'!$B$16</f>
        <v>Asistencia home</v>
      </c>
      <c r="D334" s="26" t="s">
        <v>2</v>
      </c>
      <c r="E334" s="26"/>
      <c r="F334" s="26"/>
      <c r="G334" s="26"/>
    </row>
    <row r="335" spans="1:7" ht="16.899999999999999" customHeight="1" x14ac:dyDescent="0.2">
      <c r="A335" s="145"/>
      <c r="B335" s="145"/>
      <c r="C335" s="83" t="str">
        <f>'Infomación General'!$B$17</f>
        <v>Paquetes infinitum negocio</v>
      </c>
      <c r="D335" s="26" t="s">
        <v>2</v>
      </c>
      <c r="E335" s="26"/>
      <c r="F335" s="26"/>
      <c r="G335" s="26"/>
    </row>
    <row r="336" spans="1:7" ht="15" x14ac:dyDescent="0.2">
      <c r="A336" s="145"/>
      <c r="B336" s="145"/>
      <c r="C336" s="83" t="str">
        <f>'Infomación General'!$B$18</f>
        <v>Velocidades simétricas</v>
      </c>
      <c r="D336" s="26" t="s">
        <v>2</v>
      </c>
      <c r="E336" s="26"/>
      <c r="F336" s="26"/>
      <c r="G336" s="26"/>
    </row>
    <row r="337" spans="1:8" ht="15" x14ac:dyDescent="0.2">
      <c r="A337" s="145"/>
      <c r="B337" s="145"/>
      <c r="C337" s="83" t="str">
        <f>'Infomación General'!$B$19</f>
        <v>Claro drive</v>
      </c>
      <c r="D337" s="26" t="s">
        <v>2</v>
      </c>
      <c r="E337" s="26"/>
      <c r="F337" s="26"/>
      <c r="G337" s="26"/>
    </row>
    <row r="338" spans="1:8" ht="16.899999999999999" customHeight="1" x14ac:dyDescent="0.2">
      <c r="A338" s="145"/>
      <c r="B338" s="145"/>
      <c r="C338" s="83" t="str">
        <f>'Infomación General'!$B$20</f>
        <v>Pagina web y diseño</v>
      </c>
      <c r="D338" s="26" t="s">
        <v>2</v>
      </c>
      <c r="E338" s="26"/>
      <c r="F338" s="26"/>
      <c r="G338" s="26"/>
    </row>
    <row r="339" spans="1:8" ht="15" x14ac:dyDescent="0.2">
      <c r="A339" s="145"/>
      <c r="B339" s="145"/>
      <c r="C339" s="83" t="str">
        <f>'Infomación General'!$B$21</f>
        <v>Asistencia empresas</v>
      </c>
      <c r="D339" s="26" t="s">
        <v>2</v>
      </c>
      <c r="E339" s="26"/>
      <c r="F339" s="26"/>
      <c r="G339" s="26"/>
    </row>
    <row r="340" spans="1:8" ht="16.899999999999999" customHeight="1" x14ac:dyDescent="0.2">
      <c r="A340" s="145"/>
      <c r="B340" s="145"/>
      <c r="C340" s="83">
        <f>'Infomación General'!$B$22</f>
        <v>0</v>
      </c>
      <c r="D340" s="26"/>
      <c r="E340" s="26"/>
      <c r="F340" s="26"/>
      <c r="G340" s="26"/>
    </row>
    <row r="341" spans="1:8" ht="15" x14ac:dyDescent="0.2">
      <c r="A341" s="145"/>
      <c r="B341" s="145"/>
      <c r="C341" s="83">
        <f>'Infomación General'!$B$23</f>
        <v>0</v>
      </c>
      <c r="D341" s="26"/>
      <c r="E341" s="26"/>
      <c r="F341" s="26"/>
      <c r="G341" s="26"/>
    </row>
    <row r="342" spans="1:8" ht="16.149999999999999" customHeight="1" x14ac:dyDescent="0.2">
      <c r="A342" s="146"/>
      <c r="B342" s="146"/>
      <c r="C342" s="83">
        <f>'Infomación General'!$B$24</f>
        <v>0</v>
      </c>
      <c r="D342" s="26"/>
      <c r="E342" s="26"/>
      <c r="F342" s="26"/>
      <c r="G342" s="26"/>
      <c r="H342" s="43"/>
    </row>
    <row r="343" spans="1:8" ht="15.75" x14ac:dyDescent="0.2">
      <c r="A343" s="158" t="s">
        <v>82</v>
      </c>
      <c r="B343" s="158"/>
      <c r="C343" s="50"/>
      <c r="D343" s="63"/>
      <c r="E343" s="63"/>
      <c r="F343" s="63"/>
      <c r="G343" s="63"/>
    </row>
    <row r="344" spans="1:8" ht="15" x14ac:dyDescent="0.2">
      <c r="A344" s="144" t="s">
        <v>81</v>
      </c>
      <c r="B344" s="144" t="s">
        <v>132</v>
      </c>
      <c r="C344" s="83" t="str">
        <f>'Infomación General'!$B$10</f>
        <v>Home</v>
      </c>
      <c r="D344" s="26" t="s">
        <v>12</v>
      </c>
      <c r="E344" s="26"/>
      <c r="F344" s="26"/>
      <c r="G344" s="26"/>
    </row>
    <row r="345" spans="1:8" ht="15" x14ac:dyDescent="0.2">
      <c r="A345" s="145"/>
      <c r="B345" s="145"/>
      <c r="C345" s="83" t="str">
        <f>'Infomación General'!$B$11</f>
        <v>Hogar</v>
      </c>
      <c r="D345" s="26" t="s">
        <v>12</v>
      </c>
      <c r="E345" s="26"/>
      <c r="F345" s="26"/>
      <c r="G345" s="26"/>
    </row>
    <row r="346" spans="1:8" ht="15" x14ac:dyDescent="0.2">
      <c r="A346" s="145"/>
      <c r="B346" s="145"/>
      <c r="C346" s="83" t="str">
        <f>'Infomación General'!$B$12</f>
        <v>Negocios</v>
      </c>
      <c r="D346" s="26" t="s">
        <v>12</v>
      </c>
      <c r="E346" s="26"/>
      <c r="F346" s="26"/>
      <c r="G346" s="26"/>
    </row>
    <row r="347" spans="1:8" ht="15" x14ac:dyDescent="0.2">
      <c r="A347" s="145"/>
      <c r="B347" s="145"/>
      <c r="C347" s="83" t="str">
        <f>'Infomación General'!$B$13</f>
        <v>Empresa</v>
      </c>
      <c r="D347" s="26" t="s">
        <v>12</v>
      </c>
      <c r="E347" s="26"/>
      <c r="F347" s="26"/>
      <c r="G347" s="26"/>
    </row>
    <row r="348" spans="1:8" ht="15" x14ac:dyDescent="0.2">
      <c r="A348" s="145"/>
      <c r="B348" s="145"/>
      <c r="C348" s="83" t="str">
        <f>'Infomación General'!$B$14</f>
        <v>Internet + netflix</v>
      </c>
      <c r="D348" s="26" t="s">
        <v>12</v>
      </c>
      <c r="E348" s="26"/>
      <c r="F348" s="26"/>
      <c r="G348" s="26"/>
    </row>
    <row r="349" spans="1:8" ht="15" x14ac:dyDescent="0.2">
      <c r="A349" s="145"/>
      <c r="B349" s="145"/>
      <c r="C349" s="83" t="str">
        <f>'Infomación General'!$B$15</f>
        <v>Dish</v>
      </c>
      <c r="D349" s="26" t="s">
        <v>12</v>
      </c>
      <c r="E349" s="26"/>
      <c r="F349" s="26"/>
      <c r="G349" s="26"/>
    </row>
    <row r="350" spans="1:8" ht="15" x14ac:dyDescent="0.2">
      <c r="A350" s="145"/>
      <c r="B350" s="145"/>
      <c r="C350" s="83" t="str">
        <f>'Infomación General'!$B$16</f>
        <v>Asistencia home</v>
      </c>
      <c r="D350" s="26" t="s">
        <v>12</v>
      </c>
      <c r="E350" s="26"/>
      <c r="F350" s="26"/>
      <c r="G350" s="26"/>
    </row>
    <row r="351" spans="1:8" ht="15" x14ac:dyDescent="0.2">
      <c r="A351" s="145"/>
      <c r="B351" s="145"/>
      <c r="C351" s="83" t="str">
        <f>'Infomación General'!$B$17</f>
        <v>Paquetes infinitum negocio</v>
      </c>
      <c r="D351" s="26" t="s">
        <v>12</v>
      </c>
      <c r="E351" s="26"/>
      <c r="F351" s="26"/>
      <c r="G351" s="26"/>
    </row>
    <row r="352" spans="1:8" ht="15" x14ac:dyDescent="0.2">
      <c r="A352" s="145"/>
      <c r="B352" s="145"/>
      <c r="C352" s="83" t="str">
        <f>'Infomación General'!$B$18</f>
        <v>Velocidades simétricas</v>
      </c>
      <c r="D352" s="26" t="s">
        <v>12</v>
      </c>
      <c r="E352" s="26"/>
      <c r="F352" s="26"/>
      <c r="G352" s="26"/>
    </row>
    <row r="353" spans="1:7" ht="15" x14ac:dyDescent="0.2">
      <c r="A353" s="145"/>
      <c r="B353" s="145"/>
      <c r="C353" s="83" t="str">
        <f>'Infomación General'!$B$19</f>
        <v>Claro drive</v>
      </c>
      <c r="D353" s="26" t="s">
        <v>12</v>
      </c>
      <c r="E353" s="26"/>
      <c r="F353" s="26"/>
      <c r="G353" s="26"/>
    </row>
    <row r="354" spans="1:7" ht="15" x14ac:dyDescent="0.2">
      <c r="A354" s="145"/>
      <c r="B354" s="145"/>
      <c r="C354" s="83" t="str">
        <f>'Infomación General'!$B$20</f>
        <v>Pagina web y diseño</v>
      </c>
      <c r="D354" s="26" t="s">
        <v>12</v>
      </c>
      <c r="E354" s="26"/>
      <c r="F354" s="26"/>
      <c r="G354" s="26"/>
    </row>
    <row r="355" spans="1:7" ht="15" x14ac:dyDescent="0.2">
      <c r="A355" s="145"/>
      <c r="B355" s="145"/>
      <c r="C355" s="83" t="str">
        <f>'Infomación General'!$B$21</f>
        <v>Asistencia empresas</v>
      </c>
      <c r="D355" s="26" t="s">
        <v>12</v>
      </c>
      <c r="E355" s="26"/>
      <c r="F355" s="26"/>
      <c r="G355" s="26"/>
    </row>
    <row r="356" spans="1:7" ht="15" x14ac:dyDescent="0.2">
      <c r="A356" s="145"/>
      <c r="B356" s="145"/>
      <c r="C356" s="83">
        <f>'Infomación General'!$B$22</f>
        <v>0</v>
      </c>
      <c r="D356" s="26"/>
      <c r="E356" s="26"/>
      <c r="F356" s="26"/>
      <c r="G356" s="26"/>
    </row>
    <row r="357" spans="1:7" ht="16.899999999999999" customHeight="1" x14ac:dyDescent="0.2">
      <c r="A357" s="145"/>
      <c r="B357" s="145"/>
      <c r="C357" s="83">
        <f>'Infomación General'!$B$23</f>
        <v>0</v>
      </c>
      <c r="D357" s="26"/>
      <c r="E357" s="26"/>
      <c r="F357" s="26"/>
      <c r="G357" s="26"/>
    </row>
    <row r="358" spans="1:7" ht="15" x14ac:dyDescent="0.2">
      <c r="A358" s="146"/>
      <c r="B358" s="146"/>
      <c r="C358" s="83">
        <f>'Infomación General'!$B$24</f>
        <v>0</v>
      </c>
      <c r="D358" s="26"/>
      <c r="E358" s="26"/>
      <c r="F358" s="26"/>
      <c r="G358" s="26"/>
    </row>
    <row r="359" spans="1:7" ht="15" x14ac:dyDescent="0.2">
      <c r="A359" s="144" t="s">
        <v>83</v>
      </c>
      <c r="B359" s="144" t="s">
        <v>133</v>
      </c>
      <c r="C359" s="83" t="str">
        <f>'Infomación General'!$B$10</f>
        <v>Home</v>
      </c>
      <c r="D359" s="26" t="s">
        <v>12</v>
      </c>
      <c r="E359" s="26"/>
      <c r="F359" s="26"/>
      <c r="G359" s="26"/>
    </row>
    <row r="360" spans="1:7" ht="15" x14ac:dyDescent="0.2">
      <c r="A360" s="145"/>
      <c r="B360" s="145"/>
      <c r="C360" s="83" t="str">
        <f>'Infomación General'!$B$11</f>
        <v>Hogar</v>
      </c>
      <c r="D360" s="26" t="s">
        <v>2</v>
      </c>
      <c r="E360" s="26"/>
      <c r="F360" s="26"/>
      <c r="G360" s="26"/>
    </row>
    <row r="361" spans="1:7" ht="15" x14ac:dyDescent="0.2">
      <c r="A361" s="145"/>
      <c r="B361" s="145"/>
      <c r="C361" s="83" t="str">
        <f>'Infomación General'!$B$12</f>
        <v>Negocios</v>
      </c>
      <c r="D361" s="26" t="s">
        <v>2</v>
      </c>
      <c r="E361" s="26"/>
      <c r="F361" s="26"/>
      <c r="G361" s="26"/>
    </row>
    <row r="362" spans="1:7" ht="15" x14ac:dyDescent="0.2">
      <c r="A362" s="145"/>
      <c r="B362" s="145"/>
      <c r="C362" s="83" t="str">
        <f>'Infomación General'!$B$13</f>
        <v>Empresa</v>
      </c>
      <c r="D362" s="26" t="s">
        <v>2</v>
      </c>
      <c r="E362" s="26"/>
      <c r="F362" s="26"/>
      <c r="G362" s="26"/>
    </row>
    <row r="363" spans="1:7" ht="15" x14ac:dyDescent="0.2">
      <c r="A363" s="145"/>
      <c r="B363" s="145"/>
      <c r="C363" s="83" t="str">
        <f>'Infomación General'!$B$14</f>
        <v>Internet + netflix</v>
      </c>
      <c r="D363" s="26" t="s">
        <v>12</v>
      </c>
      <c r="E363" s="26"/>
      <c r="F363" s="26"/>
      <c r="G363" s="26"/>
    </row>
    <row r="364" spans="1:7" ht="15" x14ac:dyDescent="0.2">
      <c r="A364" s="145"/>
      <c r="B364" s="145"/>
      <c r="C364" s="83" t="str">
        <f>'Infomación General'!$B$15</f>
        <v>Dish</v>
      </c>
      <c r="D364" s="26" t="s">
        <v>2</v>
      </c>
      <c r="E364" s="26"/>
      <c r="F364" s="26"/>
      <c r="G364" s="26"/>
    </row>
    <row r="365" spans="1:7" ht="15" x14ac:dyDescent="0.2">
      <c r="A365" s="145"/>
      <c r="B365" s="145"/>
      <c r="C365" s="83" t="str">
        <f>'Infomación General'!$B$16</f>
        <v>Asistencia home</v>
      </c>
      <c r="D365" s="26" t="s">
        <v>12</v>
      </c>
      <c r="E365" s="26"/>
      <c r="F365" s="26"/>
      <c r="G365" s="26"/>
    </row>
    <row r="366" spans="1:7" ht="15" x14ac:dyDescent="0.2">
      <c r="A366" s="145"/>
      <c r="B366" s="145"/>
      <c r="C366" s="83" t="str">
        <f>'Infomación General'!$B$17</f>
        <v>Paquetes infinitum negocio</v>
      </c>
      <c r="D366" s="26" t="s">
        <v>12</v>
      </c>
      <c r="E366" s="26"/>
      <c r="F366" s="26"/>
      <c r="G366" s="26"/>
    </row>
    <row r="367" spans="1:7" ht="15" x14ac:dyDescent="0.2">
      <c r="A367" s="145"/>
      <c r="B367" s="145"/>
      <c r="C367" s="83" t="str">
        <f>'Infomación General'!$B$18</f>
        <v>Velocidades simétricas</v>
      </c>
      <c r="D367" s="26" t="s">
        <v>12</v>
      </c>
      <c r="E367" s="26"/>
      <c r="F367" s="26"/>
      <c r="G367" s="26"/>
    </row>
    <row r="368" spans="1:7" ht="15" x14ac:dyDescent="0.2">
      <c r="A368" s="145"/>
      <c r="B368" s="145"/>
      <c r="C368" s="83" t="str">
        <f>'Infomación General'!$B$19</f>
        <v>Claro drive</v>
      </c>
      <c r="D368" s="26" t="s">
        <v>12</v>
      </c>
      <c r="E368" s="26"/>
      <c r="F368" s="26"/>
      <c r="G368" s="26"/>
    </row>
    <row r="369" spans="1:7" ht="15" x14ac:dyDescent="0.2">
      <c r="A369" s="145"/>
      <c r="B369" s="145"/>
      <c r="C369" s="83" t="str">
        <f>'Infomación General'!$B$20</f>
        <v>Pagina web y diseño</v>
      </c>
      <c r="D369" s="26" t="s">
        <v>12</v>
      </c>
      <c r="E369" s="26"/>
      <c r="F369" s="26"/>
      <c r="G369" s="26"/>
    </row>
    <row r="370" spans="1:7" ht="15" x14ac:dyDescent="0.2">
      <c r="A370" s="145"/>
      <c r="B370" s="145"/>
      <c r="C370" s="83" t="str">
        <f>'Infomación General'!$B$21</f>
        <v>Asistencia empresas</v>
      </c>
      <c r="D370" s="26" t="s">
        <v>12</v>
      </c>
      <c r="E370" s="26"/>
      <c r="F370" s="26"/>
      <c r="G370" s="26"/>
    </row>
    <row r="371" spans="1:7" s="42" customFormat="1" ht="15" x14ac:dyDescent="0.2">
      <c r="A371" s="145"/>
      <c r="B371" s="145"/>
      <c r="C371" s="83">
        <f>'Infomación General'!$B$22</f>
        <v>0</v>
      </c>
      <c r="D371" s="26"/>
      <c r="E371" s="26"/>
      <c r="F371" s="26"/>
      <c r="G371" s="26"/>
    </row>
    <row r="372" spans="1:7" ht="16.899999999999999" customHeight="1" x14ac:dyDescent="0.2">
      <c r="A372" s="145"/>
      <c r="B372" s="145"/>
      <c r="C372" s="83">
        <f>'Infomación General'!$B$23</f>
        <v>0</v>
      </c>
      <c r="D372" s="26"/>
      <c r="E372" s="26"/>
      <c r="F372" s="26"/>
      <c r="G372" s="26"/>
    </row>
    <row r="373" spans="1:7" ht="16.899999999999999" customHeight="1" x14ac:dyDescent="0.2">
      <c r="A373" s="146"/>
      <c r="B373" s="146"/>
      <c r="C373" s="83">
        <f>'Infomación General'!$B$24</f>
        <v>0</v>
      </c>
      <c r="D373" s="26"/>
      <c r="E373" s="26"/>
      <c r="F373" s="26"/>
      <c r="G373" s="26"/>
    </row>
    <row r="374" spans="1:7" ht="16.899999999999999" customHeight="1" x14ac:dyDescent="0.2">
      <c r="A374" s="144" t="s">
        <v>84</v>
      </c>
      <c r="B374" s="144" t="s">
        <v>87</v>
      </c>
      <c r="C374" s="83" t="str">
        <f>'Infomación General'!$B$10</f>
        <v>Home</v>
      </c>
      <c r="D374" s="26" t="s">
        <v>3</v>
      </c>
      <c r="E374" s="26"/>
      <c r="F374" s="26"/>
      <c r="G374" s="26"/>
    </row>
    <row r="375" spans="1:7" ht="15" x14ac:dyDescent="0.2">
      <c r="A375" s="145"/>
      <c r="B375" s="145"/>
      <c r="C375" s="83" t="str">
        <f>'Infomación General'!$B$11</f>
        <v>Hogar</v>
      </c>
      <c r="D375" s="26" t="s">
        <v>2</v>
      </c>
      <c r="E375" s="26"/>
      <c r="F375" s="26"/>
      <c r="G375" s="26"/>
    </row>
    <row r="376" spans="1:7" ht="15" x14ac:dyDescent="0.2">
      <c r="A376" s="145"/>
      <c r="B376" s="145"/>
      <c r="C376" s="83" t="str">
        <f>'Infomación General'!$B$12</f>
        <v>Negocios</v>
      </c>
      <c r="D376" s="26" t="s">
        <v>2</v>
      </c>
      <c r="E376" s="26"/>
      <c r="F376" s="26"/>
      <c r="G376" s="26"/>
    </row>
    <row r="377" spans="1:7" ht="15" x14ac:dyDescent="0.2">
      <c r="A377" s="145"/>
      <c r="B377" s="145"/>
      <c r="C377" s="83" t="str">
        <f>'Infomación General'!$B$13</f>
        <v>Empresa</v>
      </c>
      <c r="D377" s="26" t="s">
        <v>2</v>
      </c>
      <c r="E377" s="26"/>
      <c r="F377" s="26"/>
      <c r="G377" s="26"/>
    </row>
    <row r="378" spans="1:7" ht="15" x14ac:dyDescent="0.2">
      <c r="A378" s="145"/>
      <c r="B378" s="145"/>
      <c r="C378" s="83" t="str">
        <f>'Infomación General'!$B$14</f>
        <v>Internet + netflix</v>
      </c>
      <c r="D378" s="26" t="s">
        <v>2</v>
      </c>
      <c r="E378" s="26"/>
      <c r="F378" s="26"/>
      <c r="G378" s="26"/>
    </row>
    <row r="379" spans="1:7" ht="15" x14ac:dyDescent="0.2">
      <c r="A379" s="145"/>
      <c r="B379" s="145"/>
      <c r="C379" s="83" t="str">
        <f>'Infomación General'!$B$15</f>
        <v>Dish</v>
      </c>
      <c r="D379" s="26" t="s">
        <v>2</v>
      </c>
      <c r="E379" s="26"/>
      <c r="F379" s="26"/>
      <c r="G379" s="26"/>
    </row>
    <row r="380" spans="1:7" ht="15" x14ac:dyDescent="0.2">
      <c r="A380" s="145"/>
      <c r="B380" s="145"/>
      <c r="C380" s="83" t="str">
        <f>'Infomación General'!$B$16</f>
        <v>Asistencia home</v>
      </c>
      <c r="D380" s="26" t="s">
        <v>2</v>
      </c>
      <c r="E380" s="26"/>
      <c r="F380" s="26"/>
      <c r="G380" s="26"/>
    </row>
    <row r="381" spans="1:7" ht="15" x14ac:dyDescent="0.2">
      <c r="A381" s="145"/>
      <c r="B381" s="145"/>
      <c r="C381" s="83" t="str">
        <f>'Infomación General'!$B$17</f>
        <v>Paquetes infinitum negocio</v>
      </c>
      <c r="D381" s="26" t="s">
        <v>2</v>
      </c>
      <c r="E381" s="26"/>
      <c r="F381" s="26"/>
      <c r="G381" s="26"/>
    </row>
    <row r="382" spans="1:7" ht="15" x14ac:dyDescent="0.2">
      <c r="A382" s="145"/>
      <c r="B382" s="145"/>
      <c r="C382" s="83" t="str">
        <f>'Infomación General'!$B$18</f>
        <v>Velocidades simétricas</v>
      </c>
      <c r="D382" s="26" t="s">
        <v>2</v>
      </c>
      <c r="E382" s="26"/>
      <c r="F382" s="26"/>
      <c r="G382" s="26"/>
    </row>
    <row r="383" spans="1:7" ht="15" x14ac:dyDescent="0.2">
      <c r="A383" s="145"/>
      <c r="B383" s="145"/>
      <c r="C383" s="83" t="str">
        <f>'Infomación General'!$B$19</f>
        <v>Claro drive</v>
      </c>
      <c r="D383" s="26" t="s">
        <v>2</v>
      </c>
      <c r="E383" s="26"/>
      <c r="F383" s="26"/>
      <c r="G383" s="26"/>
    </row>
    <row r="384" spans="1:7" ht="15" x14ac:dyDescent="0.2">
      <c r="A384" s="145"/>
      <c r="B384" s="145"/>
      <c r="C384" s="83" t="str">
        <f>'Infomación General'!$B$20</f>
        <v>Pagina web y diseño</v>
      </c>
      <c r="D384" s="26" t="s">
        <v>2</v>
      </c>
      <c r="E384" s="26"/>
      <c r="F384" s="26"/>
      <c r="G384" s="26"/>
    </row>
    <row r="385" spans="1:7" ht="15" x14ac:dyDescent="0.2">
      <c r="A385" s="145"/>
      <c r="B385" s="145"/>
      <c r="C385" s="83" t="str">
        <f>'Infomación General'!$B$21</f>
        <v>Asistencia empresas</v>
      </c>
      <c r="D385" s="26" t="s">
        <v>2</v>
      </c>
      <c r="E385" s="26"/>
      <c r="F385" s="26"/>
      <c r="G385" s="26"/>
    </row>
    <row r="386" spans="1:7" ht="15" x14ac:dyDescent="0.2">
      <c r="A386" s="145"/>
      <c r="B386" s="145"/>
      <c r="C386" s="83">
        <f>'Infomación General'!$B$22</f>
        <v>0</v>
      </c>
      <c r="D386" s="26"/>
      <c r="E386" s="26"/>
      <c r="F386" s="26"/>
      <c r="G386" s="26"/>
    </row>
    <row r="387" spans="1:7" ht="15" x14ac:dyDescent="0.2">
      <c r="A387" s="145"/>
      <c r="B387" s="145"/>
      <c r="C387" s="83">
        <f>'Infomación General'!$B$23</f>
        <v>0</v>
      </c>
      <c r="D387" s="26"/>
      <c r="E387" s="26"/>
      <c r="F387" s="26"/>
      <c r="G387" s="26"/>
    </row>
    <row r="388" spans="1:7" ht="15" x14ac:dyDescent="0.2">
      <c r="A388" s="146"/>
      <c r="B388" s="146"/>
      <c r="C388" s="83">
        <f>'Infomación General'!$B$24</f>
        <v>0</v>
      </c>
      <c r="D388" s="26"/>
      <c r="E388" s="26"/>
      <c r="F388" s="26"/>
      <c r="G388" s="26"/>
    </row>
    <row r="389" spans="1:7" ht="34.15" customHeight="1" x14ac:dyDescent="0.25">
      <c r="A389" s="147" t="s">
        <v>88</v>
      </c>
      <c r="B389" s="148"/>
      <c r="C389" s="27"/>
      <c r="D389" s="63"/>
      <c r="E389" s="63"/>
      <c r="F389" s="63"/>
      <c r="G389" s="63"/>
    </row>
    <row r="390" spans="1:7" ht="15" x14ac:dyDescent="0.2">
      <c r="A390" s="144" t="s">
        <v>85</v>
      </c>
      <c r="B390" s="150" t="s">
        <v>134</v>
      </c>
      <c r="C390" s="83" t="str">
        <f>'Infomación General'!$B$10</f>
        <v>Home</v>
      </c>
      <c r="D390" s="26" t="s">
        <v>3</v>
      </c>
      <c r="E390" s="26"/>
      <c r="F390" s="26"/>
      <c r="G390" s="26"/>
    </row>
    <row r="391" spans="1:7" ht="15" x14ac:dyDescent="0.2">
      <c r="A391" s="145"/>
      <c r="B391" s="151"/>
      <c r="C391" s="83" t="str">
        <f>'Infomación General'!$B$11</f>
        <v>Hogar</v>
      </c>
      <c r="D391" s="26" t="s">
        <v>3</v>
      </c>
      <c r="E391" s="26"/>
      <c r="F391" s="26"/>
      <c r="G391" s="26"/>
    </row>
    <row r="392" spans="1:7" ht="15" x14ac:dyDescent="0.2">
      <c r="A392" s="145"/>
      <c r="B392" s="151"/>
      <c r="C392" s="83" t="str">
        <f>'Infomación General'!$B$12</f>
        <v>Negocios</v>
      </c>
      <c r="D392" s="26" t="s">
        <v>3</v>
      </c>
      <c r="E392" s="26"/>
      <c r="F392" s="26"/>
      <c r="G392" s="26"/>
    </row>
    <row r="393" spans="1:7" ht="15" x14ac:dyDescent="0.2">
      <c r="A393" s="145"/>
      <c r="B393" s="151"/>
      <c r="C393" s="83" t="str">
        <f>'Infomación General'!$B$13</f>
        <v>Empresa</v>
      </c>
      <c r="D393" s="26" t="s">
        <v>3</v>
      </c>
      <c r="E393" s="26"/>
      <c r="F393" s="26"/>
      <c r="G393" s="26"/>
    </row>
    <row r="394" spans="1:7" ht="15" x14ac:dyDescent="0.2">
      <c r="A394" s="145"/>
      <c r="B394" s="151"/>
      <c r="C394" s="83" t="str">
        <f>'Infomación General'!$B$14</f>
        <v>Internet + netflix</v>
      </c>
      <c r="D394" s="26" t="s">
        <v>3</v>
      </c>
      <c r="E394" s="26"/>
      <c r="F394" s="26"/>
      <c r="G394" s="26"/>
    </row>
    <row r="395" spans="1:7" ht="15" x14ac:dyDescent="0.2">
      <c r="A395" s="145"/>
      <c r="B395" s="151"/>
      <c r="C395" s="83" t="str">
        <f>'Infomación General'!$B$15</f>
        <v>Dish</v>
      </c>
      <c r="D395" s="26" t="s">
        <v>3</v>
      </c>
      <c r="E395" s="26"/>
      <c r="F395" s="26"/>
      <c r="G395" s="26"/>
    </row>
    <row r="396" spans="1:7" ht="15" x14ac:dyDescent="0.2">
      <c r="A396" s="145"/>
      <c r="B396" s="151"/>
      <c r="C396" s="83" t="str">
        <f>'Infomación General'!$B$16</f>
        <v>Asistencia home</v>
      </c>
      <c r="D396" s="26" t="s">
        <v>3</v>
      </c>
      <c r="E396" s="26"/>
      <c r="F396" s="26"/>
      <c r="G396" s="26"/>
    </row>
    <row r="397" spans="1:7" ht="15" x14ac:dyDescent="0.2">
      <c r="A397" s="145"/>
      <c r="B397" s="151"/>
      <c r="C397" s="83" t="str">
        <f>'Infomación General'!$B$17</f>
        <v>Paquetes infinitum negocio</v>
      </c>
      <c r="D397" s="26" t="s">
        <v>3</v>
      </c>
      <c r="E397" s="26"/>
      <c r="F397" s="26"/>
      <c r="G397" s="26"/>
    </row>
    <row r="398" spans="1:7" ht="15" x14ac:dyDescent="0.2">
      <c r="A398" s="145"/>
      <c r="B398" s="151"/>
      <c r="C398" s="83" t="str">
        <f>'Infomación General'!$B$18</f>
        <v>Velocidades simétricas</v>
      </c>
      <c r="D398" s="26" t="s">
        <v>3</v>
      </c>
      <c r="E398" s="26"/>
      <c r="F398" s="26"/>
      <c r="G398" s="26"/>
    </row>
    <row r="399" spans="1:7" ht="15" x14ac:dyDescent="0.2">
      <c r="A399" s="145"/>
      <c r="B399" s="151"/>
      <c r="C399" s="83" t="str">
        <f>'Infomación General'!$B$19</f>
        <v>Claro drive</v>
      </c>
      <c r="D399" s="26" t="s">
        <v>3</v>
      </c>
      <c r="E399" s="26"/>
      <c r="F399" s="26"/>
      <c r="G399" s="26"/>
    </row>
    <row r="400" spans="1:7" ht="15" x14ac:dyDescent="0.2">
      <c r="A400" s="145"/>
      <c r="B400" s="151"/>
      <c r="C400" s="83" t="str">
        <f>'Infomación General'!$B$20</f>
        <v>Pagina web y diseño</v>
      </c>
      <c r="D400" s="26" t="s">
        <v>3</v>
      </c>
      <c r="E400" s="26"/>
      <c r="F400" s="26"/>
      <c r="G400" s="26"/>
    </row>
    <row r="401" spans="1:7" ht="15" x14ac:dyDescent="0.2">
      <c r="A401" s="145"/>
      <c r="B401" s="151"/>
      <c r="C401" s="83" t="str">
        <f>'Infomación General'!$B$21</f>
        <v>Asistencia empresas</v>
      </c>
      <c r="D401" s="26" t="s">
        <v>3</v>
      </c>
      <c r="E401" s="26"/>
      <c r="F401" s="26"/>
      <c r="G401" s="26"/>
    </row>
    <row r="402" spans="1:7" ht="15" x14ac:dyDescent="0.2">
      <c r="A402" s="145"/>
      <c r="B402" s="151"/>
      <c r="C402" s="83">
        <f>'Infomación General'!$B$22</f>
        <v>0</v>
      </c>
      <c r="D402" s="26"/>
      <c r="E402" s="26"/>
      <c r="F402" s="26"/>
      <c r="G402" s="26"/>
    </row>
    <row r="403" spans="1:7" ht="15" x14ac:dyDescent="0.2">
      <c r="A403" s="145"/>
      <c r="B403" s="151"/>
      <c r="C403" s="83">
        <f>'Infomación General'!$B$23</f>
        <v>0</v>
      </c>
      <c r="D403" s="26"/>
      <c r="E403" s="26"/>
      <c r="F403" s="26"/>
      <c r="G403" s="26"/>
    </row>
    <row r="404" spans="1:7" ht="16.899999999999999" customHeight="1" x14ac:dyDescent="0.2">
      <c r="A404" s="146"/>
      <c r="B404" s="152"/>
      <c r="C404" s="83">
        <f>'Infomación General'!$B$24</f>
        <v>0</v>
      </c>
      <c r="D404" s="26"/>
      <c r="E404" s="26"/>
      <c r="F404" s="26"/>
      <c r="G404" s="26"/>
    </row>
    <row r="405" spans="1:7" ht="34.15" customHeight="1" x14ac:dyDescent="0.25">
      <c r="A405" s="147" t="s">
        <v>90</v>
      </c>
      <c r="B405" s="158"/>
      <c r="C405" s="21"/>
      <c r="D405" s="63"/>
      <c r="E405" s="63"/>
      <c r="F405" s="63"/>
      <c r="G405" s="63"/>
    </row>
    <row r="406" spans="1:7" ht="16.899999999999999" customHeight="1" x14ac:dyDescent="0.2">
      <c r="A406" s="144" t="s">
        <v>86</v>
      </c>
      <c r="B406" s="155" t="s">
        <v>92</v>
      </c>
      <c r="C406" s="83" t="str">
        <f>'Infomación General'!$B$10</f>
        <v>Home</v>
      </c>
      <c r="D406" s="26" t="s">
        <v>3</v>
      </c>
      <c r="E406" s="26"/>
      <c r="F406" s="26"/>
      <c r="G406" s="26"/>
    </row>
    <row r="407" spans="1:7" ht="16.899999999999999" customHeight="1" x14ac:dyDescent="0.2">
      <c r="A407" s="145"/>
      <c r="B407" s="156"/>
      <c r="C407" s="83" t="str">
        <f>'Infomación General'!$B$11</f>
        <v>Hogar</v>
      </c>
      <c r="D407" s="26" t="s">
        <v>3</v>
      </c>
      <c r="E407" s="26"/>
      <c r="F407" s="26"/>
      <c r="G407" s="26"/>
    </row>
    <row r="408" spans="1:7" ht="15" x14ac:dyDescent="0.2">
      <c r="A408" s="145"/>
      <c r="B408" s="156"/>
      <c r="C408" s="83" t="str">
        <f>'Infomación General'!$B$12</f>
        <v>Negocios</v>
      </c>
      <c r="D408" s="26" t="s">
        <v>3</v>
      </c>
      <c r="E408" s="26"/>
      <c r="F408" s="26"/>
      <c r="G408" s="26"/>
    </row>
    <row r="409" spans="1:7" ht="15" x14ac:dyDescent="0.2">
      <c r="A409" s="145"/>
      <c r="B409" s="156"/>
      <c r="C409" s="83" t="str">
        <f>'Infomación General'!$B$13</f>
        <v>Empresa</v>
      </c>
      <c r="D409" s="26" t="s">
        <v>3</v>
      </c>
      <c r="E409" s="26"/>
      <c r="F409" s="26"/>
      <c r="G409" s="26"/>
    </row>
    <row r="410" spans="1:7" ht="15" x14ac:dyDescent="0.2">
      <c r="A410" s="145"/>
      <c r="B410" s="156"/>
      <c r="C410" s="83" t="str">
        <f>'Infomación General'!$B$14</f>
        <v>Internet + netflix</v>
      </c>
      <c r="D410" s="26" t="s">
        <v>3</v>
      </c>
      <c r="E410" s="26"/>
      <c r="F410" s="26"/>
      <c r="G410" s="26"/>
    </row>
    <row r="411" spans="1:7" ht="15" x14ac:dyDescent="0.2">
      <c r="A411" s="145"/>
      <c r="B411" s="156"/>
      <c r="C411" s="83" t="str">
        <f>'Infomación General'!$B$15</f>
        <v>Dish</v>
      </c>
      <c r="D411" s="26" t="s">
        <v>3</v>
      </c>
      <c r="E411" s="26"/>
      <c r="F411" s="26"/>
      <c r="G411" s="26"/>
    </row>
    <row r="412" spans="1:7" ht="15" x14ac:dyDescent="0.2">
      <c r="A412" s="145"/>
      <c r="B412" s="156"/>
      <c r="C412" s="83" t="str">
        <f>'Infomación General'!$B$16</f>
        <v>Asistencia home</v>
      </c>
      <c r="D412" s="26" t="s">
        <v>3</v>
      </c>
      <c r="E412" s="26"/>
      <c r="F412" s="26"/>
      <c r="G412" s="26"/>
    </row>
    <row r="413" spans="1:7" ht="15" x14ac:dyDescent="0.2">
      <c r="A413" s="145"/>
      <c r="B413" s="156"/>
      <c r="C413" s="83" t="str">
        <f>'Infomación General'!$B$17</f>
        <v>Paquetes infinitum negocio</v>
      </c>
      <c r="D413" s="26" t="s">
        <v>3</v>
      </c>
      <c r="E413" s="26"/>
      <c r="F413" s="26"/>
      <c r="G413" s="26"/>
    </row>
    <row r="414" spans="1:7" ht="15" x14ac:dyDescent="0.2">
      <c r="A414" s="145"/>
      <c r="B414" s="156"/>
      <c r="C414" s="83" t="str">
        <f>'Infomación General'!$B$18</f>
        <v>Velocidades simétricas</v>
      </c>
      <c r="D414" s="26" t="s">
        <v>3</v>
      </c>
      <c r="E414" s="26"/>
      <c r="F414" s="26"/>
      <c r="G414" s="26"/>
    </row>
    <row r="415" spans="1:7" ht="15" x14ac:dyDescent="0.2">
      <c r="A415" s="145"/>
      <c r="B415" s="156"/>
      <c r="C415" s="83" t="str">
        <f>'Infomación General'!$B$19</f>
        <v>Claro drive</v>
      </c>
      <c r="D415" s="26" t="s">
        <v>3</v>
      </c>
      <c r="E415" s="26"/>
      <c r="F415" s="26"/>
      <c r="G415" s="26"/>
    </row>
    <row r="416" spans="1:7" ht="15" x14ac:dyDescent="0.2">
      <c r="A416" s="145"/>
      <c r="B416" s="156"/>
      <c r="C416" s="83" t="str">
        <f>'Infomación General'!$B$20</f>
        <v>Pagina web y diseño</v>
      </c>
      <c r="D416" s="26" t="s">
        <v>3</v>
      </c>
      <c r="E416" s="26"/>
      <c r="F416" s="26"/>
      <c r="G416" s="26"/>
    </row>
    <row r="417" spans="1:7" ht="15" x14ac:dyDescent="0.2">
      <c r="A417" s="145"/>
      <c r="B417" s="156"/>
      <c r="C417" s="83" t="str">
        <f>'Infomación General'!$B$21</f>
        <v>Asistencia empresas</v>
      </c>
      <c r="D417" s="26" t="s">
        <v>3</v>
      </c>
      <c r="E417" s="26"/>
      <c r="F417" s="26"/>
      <c r="G417" s="26"/>
    </row>
    <row r="418" spans="1:7" ht="15" x14ac:dyDescent="0.2">
      <c r="A418" s="145"/>
      <c r="B418" s="156"/>
      <c r="C418" s="83">
        <f>'Infomación General'!$B$22</f>
        <v>0</v>
      </c>
      <c r="D418" s="26"/>
      <c r="E418" s="26"/>
      <c r="F418" s="26"/>
      <c r="G418" s="26"/>
    </row>
    <row r="419" spans="1:7" ht="15" x14ac:dyDescent="0.2">
      <c r="A419" s="145"/>
      <c r="B419" s="156"/>
      <c r="C419" s="83">
        <f>'Infomación General'!$B$23</f>
        <v>0</v>
      </c>
      <c r="D419" s="26"/>
      <c r="E419" s="26"/>
      <c r="F419" s="26"/>
      <c r="G419" s="26"/>
    </row>
    <row r="420" spans="1:7" ht="16.899999999999999" customHeight="1" x14ac:dyDescent="0.2">
      <c r="A420" s="146"/>
      <c r="B420" s="157"/>
      <c r="C420" s="83">
        <f>'Infomación General'!$B$24</f>
        <v>0</v>
      </c>
      <c r="D420" s="26"/>
      <c r="E420" s="26"/>
      <c r="F420" s="26"/>
      <c r="G420" s="26"/>
    </row>
    <row r="421" spans="1:7" ht="16.899999999999999" customHeight="1" x14ac:dyDescent="0.2">
      <c r="A421" s="144" t="s">
        <v>89</v>
      </c>
      <c r="B421" s="155" t="s">
        <v>94</v>
      </c>
      <c r="C421" s="83" t="str">
        <f>'Infomación General'!$B$10</f>
        <v>Home</v>
      </c>
      <c r="D421" s="26" t="s">
        <v>3</v>
      </c>
      <c r="E421" s="26"/>
      <c r="F421" s="26"/>
      <c r="G421" s="26"/>
    </row>
    <row r="422" spans="1:7" ht="15" x14ac:dyDescent="0.2">
      <c r="A422" s="145"/>
      <c r="B422" s="156"/>
      <c r="C422" s="83" t="str">
        <f>'Infomación General'!$B$11</f>
        <v>Hogar</v>
      </c>
      <c r="D422" s="26" t="s">
        <v>3</v>
      </c>
      <c r="E422" s="26"/>
      <c r="F422" s="26"/>
      <c r="G422" s="26"/>
    </row>
    <row r="423" spans="1:7" ht="15" x14ac:dyDescent="0.2">
      <c r="A423" s="145"/>
      <c r="B423" s="156"/>
      <c r="C423" s="83" t="str">
        <f>'Infomación General'!$B$12</f>
        <v>Negocios</v>
      </c>
      <c r="D423" s="26" t="s">
        <v>3</v>
      </c>
      <c r="E423" s="26"/>
      <c r="F423" s="26"/>
      <c r="G423" s="26"/>
    </row>
    <row r="424" spans="1:7" ht="15" x14ac:dyDescent="0.2">
      <c r="A424" s="145"/>
      <c r="B424" s="156"/>
      <c r="C424" s="83" t="str">
        <f>'Infomación General'!$B$13</f>
        <v>Empresa</v>
      </c>
      <c r="D424" s="26" t="s">
        <v>3</v>
      </c>
      <c r="E424" s="26"/>
      <c r="F424" s="26"/>
      <c r="G424" s="26"/>
    </row>
    <row r="425" spans="1:7" ht="15" x14ac:dyDescent="0.2">
      <c r="A425" s="145"/>
      <c r="B425" s="156"/>
      <c r="C425" s="83" t="str">
        <f>'Infomación General'!$B$14</f>
        <v>Internet + netflix</v>
      </c>
      <c r="D425" s="26" t="s">
        <v>3</v>
      </c>
      <c r="E425" s="26"/>
      <c r="F425" s="26"/>
      <c r="G425" s="26"/>
    </row>
    <row r="426" spans="1:7" ht="15" x14ac:dyDescent="0.2">
      <c r="A426" s="145"/>
      <c r="B426" s="156"/>
      <c r="C426" s="83" t="str">
        <f>'Infomación General'!$B$15</f>
        <v>Dish</v>
      </c>
      <c r="D426" s="26" t="s">
        <v>3</v>
      </c>
      <c r="E426" s="26"/>
      <c r="F426" s="26"/>
      <c r="G426" s="26"/>
    </row>
    <row r="427" spans="1:7" ht="15" x14ac:dyDescent="0.2">
      <c r="A427" s="145"/>
      <c r="B427" s="156"/>
      <c r="C427" s="83" t="str">
        <f>'Infomación General'!$B$16</f>
        <v>Asistencia home</v>
      </c>
      <c r="D427" s="26" t="s">
        <v>3</v>
      </c>
      <c r="E427" s="26"/>
      <c r="F427" s="26"/>
      <c r="G427" s="26"/>
    </row>
    <row r="428" spans="1:7" ht="15" x14ac:dyDescent="0.2">
      <c r="A428" s="145"/>
      <c r="B428" s="156"/>
      <c r="C428" s="83" t="str">
        <f>'Infomación General'!$B$17</f>
        <v>Paquetes infinitum negocio</v>
      </c>
      <c r="D428" s="26" t="s">
        <v>3</v>
      </c>
      <c r="E428" s="26"/>
      <c r="F428" s="26"/>
      <c r="G428" s="26"/>
    </row>
    <row r="429" spans="1:7" ht="15" x14ac:dyDescent="0.2">
      <c r="A429" s="145"/>
      <c r="B429" s="156"/>
      <c r="C429" s="83" t="str">
        <f>'Infomación General'!$B$18</f>
        <v>Velocidades simétricas</v>
      </c>
      <c r="D429" s="26" t="s">
        <v>3</v>
      </c>
      <c r="E429" s="26"/>
      <c r="F429" s="26"/>
      <c r="G429" s="26"/>
    </row>
    <row r="430" spans="1:7" ht="15" x14ac:dyDescent="0.2">
      <c r="A430" s="145"/>
      <c r="B430" s="156"/>
      <c r="C430" s="83" t="str">
        <f>'Infomación General'!$B$19</f>
        <v>Claro drive</v>
      </c>
      <c r="D430" s="26" t="s">
        <v>3</v>
      </c>
      <c r="E430" s="26"/>
      <c r="F430" s="26"/>
      <c r="G430" s="26"/>
    </row>
    <row r="431" spans="1:7" ht="15" x14ac:dyDescent="0.2">
      <c r="A431" s="145"/>
      <c r="B431" s="156"/>
      <c r="C431" s="83" t="str">
        <f>'Infomación General'!$B$20</f>
        <v>Pagina web y diseño</v>
      </c>
      <c r="D431" s="26" t="s">
        <v>3</v>
      </c>
      <c r="E431" s="26"/>
      <c r="F431" s="26"/>
      <c r="G431" s="26"/>
    </row>
    <row r="432" spans="1:7" ht="15" x14ac:dyDescent="0.2">
      <c r="A432" s="145"/>
      <c r="B432" s="156"/>
      <c r="C432" s="83" t="str">
        <f>'Infomación General'!$B$21</f>
        <v>Asistencia empresas</v>
      </c>
      <c r="D432" s="26" t="s">
        <v>3</v>
      </c>
      <c r="E432" s="26"/>
      <c r="F432" s="26"/>
      <c r="G432" s="26"/>
    </row>
    <row r="433" spans="1:7" ht="15" x14ac:dyDescent="0.2">
      <c r="A433" s="145"/>
      <c r="B433" s="156"/>
      <c r="C433" s="83">
        <f>'Infomación General'!$B$22</f>
        <v>0</v>
      </c>
      <c r="D433" s="26"/>
      <c r="E433" s="26"/>
      <c r="F433" s="26"/>
      <c r="G433" s="26"/>
    </row>
    <row r="434" spans="1:7" ht="15" x14ac:dyDescent="0.2">
      <c r="A434" s="145"/>
      <c r="B434" s="156"/>
      <c r="C434" s="83">
        <f>'Infomación General'!$B$23</f>
        <v>0</v>
      </c>
      <c r="D434" s="26"/>
      <c r="E434" s="26"/>
      <c r="F434" s="26"/>
      <c r="G434" s="26"/>
    </row>
    <row r="435" spans="1:7" ht="15" x14ac:dyDescent="0.2">
      <c r="A435" s="146"/>
      <c r="B435" s="157"/>
      <c r="C435" s="83">
        <f>'Infomación General'!$B$24</f>
        <v>0</v>
      </c>
      <c r="D435" s="26"/>
      <c r="E435" s="26"/>
      <c r="F435" s="26"/>
      <c r="G435" s="26"/>
    </row>
    <row r="436" spans="1:7" ht="15" x14ac:dyDescent="0.2">
      <c r="A436" s="144" t="s">
        <v>91</v>
      </c>
      <c r="B436" s="155" t="s">
        <v>96</v>
      </c>
      <c r="C436" s="83" t="str">
        <f>'Infomación General'!$B$10</f>
        <v>Home</v>
      </c>
      <c r="D436" s="26" t="s">
        <v>2</v>
      </c>
      <c r="E436" s="26"/>
      <c r="F436" s="26"/>
      <c r="G436" s="26"/>
    </row>
    <row r="437" spans="1:7" ht="15" x14ac:dyDescent="0.2">
      <c r="A437" s="145"/>
      <c r="B437" s="156"/>
      <c r="C437" s="83" t="str">
        <f>'Infomación General'!$B$11</f>
        <v>Hogar</v>
      </c>
      <c r="D437" s="26" t="s">
        <v>2</v>
      </c>
      <c r="E437" s="26"/>
      <c r="F437" s="26"/>
      <c r="G437" s="26"/>
    </row>
    <row r="438" spans="1:7" ht="15" x14ac:dyDescent="0.2">
      <c r="A438" s="145"/>
      <c r="B438" s="156"/>
      <c r="C438" s="83" t="str">
        <f>'Infomación General'!$B$12</f>
        <v>Negocios</v>
      </c>
      <c r="D438" s="26" t="s">
        <v>2</v>
      </c>
      <c r="E438" s="26"/>
      <c r="F438" s="26"/>
      <c r="G438" s="26"/>
    </row>
    <row r="439" spans="1:7" ht="15" x14ac:dyDescent="0.2">
      <c r="A439" s="145"/>
      <c r="B439" s="156"/>
      <c r="C439" s="83" t="str">
        <f>'Infomación General'!$B$13</f>
        <v>Empresa</v>
      </c>
      <c r="D439" s="26" t="s">
        <v>2</v>
      </c>
      <c r="E439" s="26"/>
      <c r="F439" s="26"/>
      <c r="G439" s="26"/>
    </row>
    <row r="440" spans="1:7" ht="15" x14ac:dyDescent="0.2">
      <c r="A440" s="145"/>
      <c r="B440" s="156"/>
      <c r="C440" s="83" t="str">
        <f>'Infomación General'!$B$14</f>
        <v>Internet + netflix</v>
      </c>
      <c r="D440" s="26" t="s">
        <v>2</v>
      </c>
      <c r="E440" s="26"/>
      <c r="F440" s="26"/>
      <c r="G440" s="26"/>
    </row>
    <row r="441" spans="1:7" ht="15" x14ac:dyDescent="0.2">
      <c r="A441" s="145"/>
      <c r="B441" s="156"/>
      <c r="C441" s="83" t="str">
        <f>'Infomación General'!$B$15</f>
        <v>Dish</v>
      </c>
      <c r="D441" s="26" t="s">
        <v>2</v>
      </c>
      <c r="E441" s="26"/>
      <c r="F441" s="26"/>
      <c r="G441" s="26"/>
    </row>
    <row r="442" spans="1:7" ht="15" x14ac:dyDescent="0.2">
      <c r="A442" s="145"/>
      <c r="B442" s="156"/>
      <c r="C442" s="83" t="str">
        <f>'Infomación General'!$B$16</f>
        <v>Asistencia home</v>
      </c>
      <c r="D442" s="26" t="s">
        <v>2</v>
      </c>
      <c r="E442" s="26"/>
      <c r="F442" s="26"/>
      <c r="G442" s="26"/>
    </row>
    <row r="443" spans="1:7" ht="15" x14ac:dyDescent="0.2">
      <c r="A443" s="145"/>
      <c r="B443" s="156"/>
      <c r="C443" s="83" t="str">
        <f>'Infomación General'!$B$17</f>
        <v>Paquetes infinitum negocio</v>
      </c>
      <c r="D443" s="26" t="s">
        <v>2</v>
      </c>
      <c r="E443" s="26"/>
      <c r="F443" s="26"/>
      <c r="G443" s="26"/>
    </row>
    <row r="444" spans="1:7" ht="15" x14ac:dyDescent="0.2">
      <c r="A444" s="145"/>
      <c r="B444" s="156"/>
      <c r="C444" s="83" t="str">
        <f>'Infomación General'!$B$18</f>
        <v>Velocidades simétricas</v>
      </c>
      <c r="D444" s="26" t="s">
        <v>2</v>
      </c>
      <c r="E444" s="26"/>
      <c r="F444" s="26"/>
      <c r="G444" s="26"/>
    </row>
    <row r="445" spans="1:7" ht="15" x14ac:dyDescent="0.2">
      <c r="A445" s="145"/>
      <c r="B445" s="156"/>
      <c r="C445" s="83" t="str">
        <f>'Infomación General'!$B$19</f>
        <v>Claro drive</v>
      </c>
      <c r="D445" s="26" t="s">
        <v>2</v>
      </c>
      <c r="E445" s="26"/>
      <c r="F445" s="26"/>
      <c r="G445" s="26"/>
    </row>
    <row r="446" spans="1:7" ht="15" x14ac:dyDescent="0.2">
      <c r="A446" s="145"/>
      <c r="B446" s="156"/>
      <c r="C446" s="83" t="str">
        <f>'Infomación General'!$B$20</f>
        <v>Pagina web y diseño</v>
      </c>
      <c r="D446" s="26" t="s">
        <v>2</v>
      </c>
      <c r="E446" s="26"/>
      <c r="F446" s="26"/>
      <c r="G446" s="26"/>
    </row>
    <row r="447" spans="1:7" ht="15" x14ac:dyDescent="0.2">
      <c r="A447" s="145"/>
      <c r="B447" s="156"/>
      <c r="C447" s="83" t="str">
        <f>'Infomación General'!$B$21</f>
        <v>Asistencia empresas</v>
      </c>
      <c r="D447" s="26" t="s">
        <v>2</v>
      </c>
      <c r="E447" s="26"/>
      <c r="F447" s="26"/>
      <c r="G447" s="26"/>
    </row>
    <row r="448" spans="1:7" ht="15" x14ac:dyDescent="0.2">
      <c r="A448" s="145"/>
      <c r="B448" s="156"/>
      <c r="C448" s="83">
        <f>'Infomación General'!$B$22</f>
        <v>0</v>
      </c>
      <c r="D448" s="26"/>
      <c r="E448" s="26"/>
      <c r="F448" s="26"/>
      <c r="G448" s="26"/>
    </row>
    <row r="449" spans="1:7" ht="15" x14ac:dyDescent="0.2">
      <c r="A449" s="145"/>
      <c r="B449" s="156"/>
      <c r="C449" s="83">
        <f>'Infomación General'!$B$23</f>
        <v>0</v>
      </c>
      <c r="D449" s="26"/>
      <c r="E449" s="26"/>
      <c r="F449" s="26"/>
      <c r="G449" s="26"/>
    </row>
    <row r="450" spans="1:7" ht="15" x14ac:dyDescent="0.2">
      <c r="A450" s="146"/>
      <c r="B450" s="157"/>
      <c r="C450" s="83">
        <f>'Infomación General'!$B$24</f>
        <v>0</v>
      </c>
      <c r="D450" s="26"/>
      <c r="E450" s="26"/>
      <c r="F450" s="26"/>
      <c r="G450" s="26"/>
    </row>
    <row r="451" spans="1:7" ht="15" x14ac:dyDescent="0.2">
      <c r="A451" s="144" t="s">
        <v>93</v>
      </c>
      <c r="B451" s="155" t="s">
        <v>98</v>
      </c>
      <c r="C451" s="83" t="str">
        <f>'Infomación General'!$B$10</f>
        <v>Home</v>
      </c>
      <c r="D451" s="26" t="s">
        <v>3</v>
      </c>
      <c r="E451" s="26"/>
      <c r="F451" s="26"/>
      <c r="G451" s="26"/>
    </row>
    <row r="452" spans="1:7" ht="15" x14ac:dyDescent="0.2">
      <c r="A452" s="145"/>
      <c r="B452" s="156"/>
      <c r="C452" s="83" t="str">
        <f>'Infomación General'!$B$11</f>
        <v>Hogar</v>
      </c>
      <c r="D452" s="26" t="s">
        <v>3</v>
      </c>
      <c r="E452" s="26"/>
      <c r="F452" s="26"/>
      <c r="G452" s="26"/>
    </row>
    <row r="453" spans="1:7" ht="15" x14ac:dyDescent="0.2">
      <c r="A453" s="145"/>
      <c r="B453" s="156"/>
      <c r="C453" s="83" t="str">
        <f>'Infomación General'!$B$12</f>
        <v>Negocios</v>
      </c>
      <c r="D453" s="26" t="s">
        <v>3</v>
      </c>
      <c r="E453" s="26"/>
      <c r="F453" s="26"/>
      <c r="G453" s="26"/>
    </row>
    <row r="454" spans="1:7" ht="15" x14ac:dyDescent="0.2">
      <c r="A454" s="145"/>
      <c r="B454" s="156"/>
      <c r="C454" s="83" t="str">
        <f>'Infomación General'!$B$13</f>
        <v>Empresa</v>
      </c>
      <c r="D454" s="26" t="s">
        <v>3</v>
      </c>
      <c r="E454" s="26"/>
      <c r="F454" s="26"/>
      <c r="G454" s="26"/>
    </row>
    <row r="455" spans="1:7" ht="15" x14ac:dyDescent="0.2">
      <c r="A455" s="145"/>
      <c r="B455" s="156"/>
      <c r="C455" s="83" t="str">
        <f>'Infomación General'!$B$14</f>
        <v>Internet + netflix</v>
      </c>
      <c r="D455" s="26" t="s">
        <v>3</v>
      </c>
      <c r="E455" s="26"/>
      <c r="F455" s="26"/>
      <c r="G455" s="26"/>
    </row>
    <row r="456" spans="1:7" ht="15" x14ac:dyDescent="0.2">
      <c r="A456" s="145"/>
      <c r="B456" s="156"/>
      <c r="C456" s="83" t="str">
        <f>'Infomación General'!$B$15</f>
        <v>Dish</v>
      </c>
      <c r="D456" s="26" t="s">
        <v>3</v>
      </c>
      <c r="E456" s="26"/>
      <c r="F456" s="26"/>
      <c r="G456" s="26"/>
    </row>
    <row r="457" spans="1:7" ht="15" x14ac:dyDescent="0.2">
      <c r="A457" s="145"/>
      <c r="B457" s="156"/>
      <c r="C457" s="83" t="str">
        <f>'Infomación General'!$B$16</f>
        <v>Asistencia home</v>
      </c>
      <c r="D457" s="26" t="s">
        <v>3</v>
      </c>
      <c r="E457" s="26"/>
      <c r="F457" s="26"/>
      <c r="G457" s="26"/>
    </row>
    <row r="458" spans="1:7" ht="15" x14ac:dyDescent="0.2">
      <c r="A458" s="145"/>
      <c r="B458" s="156"/>
      <c r="C458" s="83" t="str">
        <f>'Infomación General'!$B$17</f>
        <v>Paquetes infinitum negocio</v>
      </c>
      <c r="D458" s="26" t="s">
        <v>3</v>
      </c>
      <c r="E458" s="26"/>
      <c r="F458" s="26"/>
      <c r="G458" s="26"/>
    </row>
    <row r="459" spans="1:7" ht="15" x14ac:dyDescent="0.2">
      <c r="A459" s="145"/>
      <c r="B459" s="156"/>
      <c r="C459" s="83" t="str">
        <f>'Infomación General'!$B$18</f>
        <v>Velocidades simétricas</v>
      </c>
      <c r="D459" s="26" t="s">
        <v>3</v>
      </c>
      <c r="E459" s="26"/>
      <c r="F459" s="26"/>
      <c r="G459" s="26"/>
    </row>
    <row r="460" spans="1:7" ht="15" x14ac:dyDescent="0.2">
      <c r="A460" s="145"/>
      <c r="B460" s="156"/>
      <c r="C460" s="83" t="str">
        <f>'Infomación General'!$B$19</f>
        <v>Claro drive</v>
      </c>
      <c r="D460" s="26" t="s">
        <v>3</v>
      </c>
      <c r="E460" s="26"/>
      <c r="F460" s="26"/>
      <c r="G460" s="26"/>
    </row>
    <row r="461" spans="1:7" ht="15" x14ac:dyDescent="0.2">
      <c r="A461" s="145"/>
      <c r="B461" s="156"/>
      <c r="C461" s="83" t="str">
        <f>'Infomación General'!$B$20</f>
        <v>Pagina web y diseño</v>
      </c>
      <c r="D461" s="26" t="s">
        <v>3</v>
      </c>
      <c r="E461" s="26"/>
      <c r="F461" s="26"/>
      <c r="G461" s="26"/>
    </row>
    <row r="462" spans="1:7" ht="15" x14ac:dyDescent="0.2">
      <c r="A462" s="145"/>
      <c r="B462" s="156"/>
      <c r="C462" s="83" t="str">
        <f>'Infomación General'!$B$21</f>
        <v>Asistencia empresas</v>
      </c>
      <c r="D462" s="26" t="s">
        <v>3</v>
      </c>
      <c r="E462" s="26"/>
      <c r="F462" s="26"/>
      <c r="G462" s="26"/>
    </row>
    <row r="463" spans="1:7" ht="15" x14ac:dyDescent="0.2">
      <c r="A463" s="145"/>
      <c r="B463" s="156"/>
      <c r="C463" s="83">
        <f>'Infomación General'!$B$22</f>
        <v>0</v>
      </c>
      <c r="D463" s="26"/>
      <c r="E463" s="26"/>
      <c r="F463" s="26"/>
      <c r="G463" s="26"/>
    </row>
    <row r="464" spans="1:7" ht="15" x14ac:dyDescent="0.2">
      <c r="A464" s="145"/>
      <c r="B464" s="156"/>
      <c r="C464" s="83">
        <f>'Infomación General'!$B$23</f>
        <v>0</v>
      </c>
      <c r="D464" s="26"/>
      <c r="E464" s="26"/>
      <c r="F464" s="26"/>
      <c r="G464" s="26"/>
    </row>
    <row r="465" spans="1:7" ht="15" x14ac:dyDescent="0.2">
      <c r="A465" s="146"/>
      <c r="B465" s="157"/>
      <c r="C465" s="83">
        <f>'Infomación General'!$B$24</f>
        <v>0</v>
      </c>
      <c r="D465" s="26"/>
      <c r="E465" s="26"/>
      <c r="F465" s="26"/>
      <c r="G465" s="26"/>
    </row>
    <row r="466" spans="1:7" ht="45" customHeight="1" x14ac:dyDescent="0.25">
      <c r="A466" s="149" t="s">
        <v>102</v>
      </c>
      <c r="B466" s="149"/>
      <c r="C466" s="19"/>
      <c r="D466" s="63"/>
      <c r="E466" s="63"/>
      <c r="F466" s="63"/>
      <c r="G466" s="63"/>
    </row>
    <row r="467" spans="1:7" ht="16.899999999999999" customHeight="1" x14ac:dyDescent="0.2">
      <c r="A467" s="154" t="s">
        <v>105</v>
      </c>
      <c r="B467" s="154"/>
      <c r="C467" s="19"/>
      <c r="D467" s="63"/>
      <c r="E467" s="63"/>
      <c r="F467" s="63"/>
      <c r="G467" s="63"/>
    </row>
    <row r="468" spans="1:7" ht="16.899999999999999" customHeight="1" x14ac:dyDescent="0.2">
      <c r="A468" s="144" t="s">
        <v>95</v>
      </c>
      <c r="B468" s="155" t="s">
        <v>136</v>
      </c>
      <c r="C468" s="83" t="str">
        <f>'Infomación General'!$B$10</f>
        <v>Home</v>
      </c>
      <c r="D468" s="26" t="s">
        <v>2</v>
      </c>
      <c r="E468" s="26"/>
      <c r="F468" s="26"/>
      <c r="G468" s="26"/>
    </row>
    <row r="469" spans="1:7" ht="15" x14ac:dyDescent="0.2">
      <c r="A469" s="145"/>
      <c r="B469" s="156"/>
      <c r="C469" s="83" t="str">
        <f>'Infomación General'!$B$11</f>
        <v>Hogar</v>
      </c>
      <c r="D469" s="26" t="s">
        <v>3</v>
      </c>
      <c r="E469" s="26"/>
      <c r="F469" s="26"/>
      <c r="G469" s="26"/>
    </row>
    <row r="470" spans="1:7" ht="15" x14ac:dyDescent="0.2">
      <c r="A470" s="145"/>
      <c r="B470" s="156"/>
      <c r="C470" s="83" t="str">
        <f>'Infomación General'!$B$12</f>
        <v>Negocios</v>
      </c>
      <c r="D470" s="26" t="s">
        <v>2</v>
      </c>
      <c r="E470" s="26"/>
      <c r="F470" s="26"/>
      <c r="G470" s="26"/>
    </row>
    <row r="471" spans="1:7" ht="15" x14ac:dyDescent="0.2">
      <c r="A471" s="145"/>
      <c r="B471" s="156"/>
      <c r="C471" s="83" t="str">
        <f>'Infomación General'!$B$13</f>
        <v>Empresa</v>
      </c>
      <c r="D471" s="26" t="s">
        <v>2</v>
      </c>
      <c r="E471" s="26"/>
      <c r="F471" s="26"/>
      <c r="G471" s="26"/>
    </row>
    <row r="472" spans="1:7" ht="15" x14ac:dyDescent="0.2">
      <c r="A472" s="145"/>
      <c r="B472" s="156"/>
      <c r="C472" s="83" t="str">
        <f>'Infomación General'!$B$14</f>
        <v>Internet + netflix</v>
      </c>
      <c r="D472" s="26" t="s">
        <v>2</v>
      </c>
      <c r="E472" s="26"/>
      <c r="F472" s="26"/>
      <c r="G472" s="26"/>
    </row>
    <row r="473" spans="1:7" ht="15" x14ac:dyDescent="0.2">
      <c r="A473" s="145"/>
      <c r="B473" s="156"/>
      <c r="C473" s="83" t="str">
        <f>'Infomación General'!$B$15</f>
        <v>Dish</v>
      </c>
      <c r="D473" s="26" t="s">
        <v>2</v>
      </c>
      <c r="E473" s="26"/>
      <c r="F473" s="26"/>
      <c r="G473" s="26"/>
    </row>
    <row r="474" spans="1:7" ht="15" x14ac:dyDescent="0.2">
      <c r="A474" s="145"/>
      <c r="B474" s="156"/>
      <c r="C474" s="83" t="str">
        <f>'Infomación General'!$B$16</f>
        <v>Asistencia home</v>
      </c>
      <c r="D474" s="26" t="s">
        <v>2</v>
      </c>
      <c r="E474" s="26"/>
      <c r="F474" s="26"/>
      <c r="G474" s="26"/>
    </row>
    <row r="475" spans="1:7" ht="15" x14ac:dyDescent="0.2">
      <c r="A475" s="145"/>
      <c r="B475" s="156"/>
      <c r="C475" s="83" t="str">
        <f>'Infomación General'!$B$17</f>
        <v>Paquetes infinitum negocio</v>
      </c>
      <c r="D475" s="26" t="s">
        <v>2</v>
      </c>
      <c r="E475" s="26"/>
      <c r="F475" s="26"/>
      <c r="G475" s="26"/>
    </row>
    <row r="476" spans="1:7" ht="15" x14ac:dyDescent="0.2">
      <c r="A476" s="145"/>
      <c r="B476" s="156"/>
      <c r="C476" s="83" t="str">
        <f>'Infomación General'!$B$18</f>
        <v>Velocidades simétricas</v>
      </c>
      <c r="D476" s="26" t="s">
        <v>2</v>
      </c>
      <c r="E476" s="26"/>
      <c r="F476" s="26"/>
      <c r="G476" s="26"/>
    </row>
    <row r="477" spans="1:7" ht="15" x14ac:dyDescent="0.2">
      <c r="A477" s="145"/>
      <c r="B477" s="156"/>
      <c r="C477" s="83" t="str">
        <f>'Infomación General'!$B$19</f>
        <v>Claro drive</v>
      </c>
      <c r="D477" s="26" t="s">
        <v>2</v>
      </c>
      <c r="E477" s="26"/>
      <c r="F477" s="26"/>
      <c r="G477" s="26"/>
    </row>
    <row r="478" spans="1:7" ht="15" x14ac:dyDescent="0.2">
      <c r="A478" s="145"/>
      <c r="B478" s="156"/>
      <c r="C478" s="83" t="str">
        <f>'Infomación General'!$B$20</f>
        <v>Pagina web y diseño</v>
      </c>
      <c r="D478" s="26" t="s">
        <v>2</v>
      </c>
      <c r="E478" s="26"/>
      <c r="F478" s="26"/>
      <c r="G478" s="26"/>
    </row>
    <row r="479" spans="1:7" ht="15" x14ac:dyDescent="0.2">
      <c r="A479" s="145"/>
      <c r="B479" s="156"/>
      <c r="C479" s="83" t="str">
        <f>'Infomación General'!$B$21</f>
        <v>Asistencia empresas</v>
      </c>
      <c r="D479" s="26" t="s">
        <v>2</v>
      </c>
      <c r="E479" s="26"/>
      <c r="F479" s="26"/>
      <c r="G479" s="26"/>
    </row>
    <row r="480" spans="1:7" ht="15" x14ac:dyDescent="0.2">
      <c r="A480" s="145"/>
      <c r="B480" s="156"/>
      <c r="C480" s="83">
        <f>'Infomación General'!$B$22</f>
        <v>0</v>
      </c>
      <c r="D480" s="26"/>
      <c r="E480" s="26"/>
      <c r="F480" s="26"/>
      <c r="G480" s="26"/>
    </row>
    <row r="481" spans="1:7" ht="15" x14ac:dyDescent="0.2">
      <c r="A481" s="145"/>
      <c r="B481" s="156"/>
      <c r="C481" s="83">
        <f>'Infomación General'!$B$23</f>
        <v>0</v>
      </c>
      <c r="D481" s="26"/>
      <c r="E481" s="26"/>
      <c r="F481" s="26"/>
      <c r="G481" s="26"/>
    </row>
    <row r="482" spans="1:7" ht="16.149999999999999" customHeight="1" x14ac:dyDescent="0.2">
      <c r="A482" s="146"/>
      <c r="B482" s="157"/>
      <c r="C482" s="83">
        <f>'Infomación General'!$B$24</f>
        <v>0</v>
      </c>
      <c r="D482" s="26"/>
      <c r="E482" s="26"/>
      <c r="F482" s="26"/>
      <c r="G482" s="26"/>
    </row>
    <row r="483" spans="1:7" ht="16.899999999999999" customHeight="1" x14ac:dyDescent="0.2">
      <c r="A483" s="158" t="s">
        <v>107</v>
      </c>
      <c r="B483" s="158"/>
      <c r="C483" s="19"/>
      <c r="D483" s="63"/>
      <c r="E483" s="63"/>
      <c r="F483" s="63"/>
      <c r="G483" s="63"/>
    </row>
    <row r="484" spans="1:7" ht="16.899999999999999" customHeight="1" x14ac:dyDescent="0.2">
      <c r="A484" s="144" t="s">
        <v>97</v>
      </c>
      <c r="B484" s="155" t="s">
        <v>110</v>
      </c>
      <c r="C484" s="83" t="str">
        <f>'Infomación General'!$B$10</f>
        <v>Home</v>
      </c>
      <c r="D484" s="26" t="s">
        <v>3</v>
      </c>
      <c r="E484" s="26"/>
      <c r="F484" s="26"/>
      <c r="G484" s="26"/>
    </row>
    <row r="485" spans="1:7" ht="15" x14ac:dyDescent="0.2">
      <c r="A485" s="145"/>
      <c r="B485" s="156"/>
      <c r="C485" s="83" t="str">
        <f>'Infomación General'!$B$11</f>
        <v>Hogar</v>
      </c>
      <c r="D485" s="26" t="s">
        <v>3</v>
      </c>
      <c r="E485" s="26"/>
      <c r="F485" s="26"/>
      <c r="G485" s="26"/>
    </row>
    <row r="486" spans="1:7" ht="15" x14ac:dyDescent="0.2">
      <c r="A486" s="145"/>
      <c r="B486" s="156"/>
      <c r="C486" s="83" t="str">
        <f>'Infomación General'!$B$12</f>
        <v>Negocios</v>
      </c>
      <c r="D486" s="26" t="s">
        <v>3</v>
      </c>
      <c r="E486" s="26"/>
      <c r="F486" s="26"/>
      <c r="G486" s="26"/>
    </row>
    <row r="487" spans="1:7" ht="15" x14ac:dyDescent="0.2">
      <c r="A487" s="145"/>
      <c r="B487" s="156"/>
      <c r="C487" s="83" t="str">
        <f>'Infomación General'!$B$13</f>
        <v>Empresa</v>
      </c>
      <c r="D487" s="26" t="s">
        <v>3</v>
      </c>
      <c r="E487" s="26"/>
      <c r="F487" s="26"/>
      <c r="G487" s="26"/>
    </row>
    <row r="488" spans="1:7" ht="15" x14ac:dyDescent="0.2">
      <c r="A488" s="145"/>
      <c r="B488" s="156"/>
      <c r="C488" s="83" t="str">
        <f>'Infomación General'!$B$14</f>
        <v>Internet + netflix</v>
      </c>
      <c r="D488" s="26" t="s">
        <v>3</v>
      </c>
      <c r="E488" s="26"/>
      <c r="F488" s="26"/>
      <c r="G488" s="26"/>
    </row>
    <row r="489" spans="1:7" ht="15" x14ac:dyDescent="0.2">
      <c r="A489" s="145"/>
      <c r="B489" s="156"/>
      <c r="C489" s="83" t="str">
        <f>'Infomación General'!$B$15</f>
        <v>Dish</v>
      </c>
      <c r="D489" s="26" t="s">
        <v>3</v>
      </c>
      <c r="E489" s="26"/>
      <c r="F489" s="26"/>
      <c r="G489" s="26"/>
    </row>
    <row r="490" spans="1:7" ht="15" x14ac:dyDescent="0.2">
      <c r="A490" s="145"/>
      <c r="B490" s="156"/>
      <c r="C490" s="83" t="str">
        <f>'Infomación General'!$B$16</f>
        <v>Asistencia home</v>
      </c>
      <c r="D490" s="26" t="s">
        <v>3</v>
      </c>
      <c r="E490" s="26"/>
      <c r="F490" s="26"/>
      <c r="G490" s="26"/>
    </row>
    <row r="491" spans="1:7" ht="15" x14ac:dyDescent="0.2">
      <c r="A491" s="145"/>
      <c r="B491" s="156"/>
      <c r="C491" s="83" t="str">
        <f>'Infomación General'!$B$17</f>
        <v>Paquetes infinitum negocio</v>
      </c>
      <c r="D491" s="26" t="s">
        <v>3</v>
      </c>
      <c r="E491" s="26"/>
      <c r="F491" s="26"/>
      <c r="G491" s="26"/>
    </row>
    <row r="492" spans="1:7" ht="15" x14ac:dyDescent="0.2">
      <c r="A492" s="145"/>
      <c r="B492" s="156"/>
      <c r="C492" s="83" t="str">
        <f>'Infomación General'!$B$18</f>
        <v>Velocidades simétricas</v>
      </c>
      <c r="D492" s="26" t="s">
        <v>3</v>
      </c>
      <c r="E492" s="26"/>
      <c r="F492" s="26"/>
      <c r="G492" s="26"/>
    </row>
    <row r="493" spans="1:7" ht="15" x14ac:dyDescent="0.2">
      <c r="A493" s="145"/>
      <c r="B493" s="156"/>
      <c r="C493" s="83" t="str">
        <f>'Infomación General'!$B$19</f>
        <v>Claro drive</v>
      </c>
      <c r="D493" s="26" t="s">
        <v>3</v>
      </c>
      <c r="E493" s="26"/>
      <c r="F493" s="26"/>
      <c r="G493" s="26"/>
    </row>
    <row r="494" spans="1:7" ht="15" x14ac:dyDescent="0.2">
      <c r="A494" s="145"/>
      <c r="B494" s="156"/>
      <c r="C494" s="83" t="str">
        <f>'Infomación General'!$B$20</f>
        <v>Pagina web y diseño</v>
      </c>
      <c r="D494" s="26" t="s">
        <v>3</v>
      </c>
      <c r="E494" s="26"/>
      <c r="F494" s="26"/>
      <c r="G494" s="26"/>
    </row>
    <row r="495" spans="1:7" ht="15" x14ac:dyDescent="0.2">
      <c r="A495" s="145"/>
      <c r="B495" s="156"/>
      <c r="C495" s="83" t="str">
        <f>'Infomación General'!$B$21</f>
        <v>Asistencia empresas</v>
      </c>
      <c r="D495" s="26" t="s">
        <v>3</v>
      </c>
      <c r="E495" s="26"/>
      <c r="F495" s="26"/>
      <c r="G495" s="26"/>
    </row>
    <row r="496" spans="1:7" ht="15" x14ac:dyDescent="0.2">
      <c r="A496" s="145"/>
      <c r="B496" s="156"/>
      <c r="C496" s="83">
        <f>'Infomación General'!$B$22</f>
        <v>0</v>
      </c>
      <c r="D496" s="26"/>
      <c r="E496" s="26"/>
      <c r="F496" s="26"/>
      <c r="G496" s="26"/>
    </row>
    <row r="497" spans="1:7" ht="15" x14ac:dyDescent="0.2">
      <c r="A497" s="145"/>
      <c r="B497" s="156"/>
      <c r="C497" s="83">
        <f>'Infomación General'!$B$23</f>
        <v>0</v>
      </c>
      <c r="D497" s="26"/>
      <c r="E497" s="26"/>
      <c r="F497" s="26"/>
      <c r="G497" s="26"/>
    </row>
    <row r="498" spans="1:7" ht="16.149999999999999" customHeight="1" x14ac:dyDescent="0.2">
      <c r="A498" s="146"/>
      <c r="B498" s="157"/>
      <c r="C498" s="83">
        <f>'Infomación General'!$B$24</f>
        <v>0</v>
      </c>
      <c r="D498" s="26"/>
      <c r="E498" s="26"/>
      <c r="F498" s="26"/>
      <c r="G498" s="26"/>
    </row>
    <row r="499" spans="1:7" ht="15" x14ac:dyDescent="0.2">
      <c r="A499" s="144" t="s">
        <v>99</v>
      </c>
      <c r="B499" s="159" t="s">
        <v>111</v>
      </c>
      <c r="C499" s="83" t="str">
        <f>'Infomación General'!$B$10</f>
        <v>Home</v>
      </c>
      <c r="D499" s="26" t="s">
        <v>3</v>
      </c>
      <c r="E499" s="26"/>
      <c r="F499" s="26"/>
      <c r="G499" s="26"/>
    </row>
    <row r="500" spans="1:7" ht="15" x14ac:dyDescent="0.2">
      <c r="A500" s="145"/>
      <c r="B500" s="160"/>
      <c r="C500" s="83" t="str">
        <f>'Infomación General'!$B$11</f>
        <v>Hogar</v>
      </c>
      <c r="D500" s="26" t="s">
        <v>3</v>
      </c>
      <c r="E500" s="26"/>
      <c r="F500" s="26"/>
      <c r="G500" s="26"/>
    </row>
    <row r="501" spans="1:7" ht="15" x14ac:dyDescent="0.2">
      <c r="A501" s="145"/>
      <c r="B501" s="160"/>
      <c r="C501" s="83" t="str">
        <f>'Infomación General'!$B$12</f>
        <v>Negocios</v>
      </c>
      <c r="D501" s="26" t="s">
        <v>2</v>
      </c>
      <c r="E501" s="26"/>
      <c r="F501" s="26"/>
      <c r="G501" s="26"/>
    </row>
    <row r="502" spans="1:7" ht="15" x14ac:dyDescent="0.2">
      <c r="A502" s="145"/>
      <c r="B502" s="160"/>
      <c r="C502" s="83" t="str">
        <f>'Infomación General'!$B$13</f>
        <v>Empresa</v>
      </c>
      <c r="D502" s="26" t="s">
        <v>2</v>
      </c>
      <c r="E502" s="26"/>
      <c r="F502" s="26"/>
      <c r="G502" s="26"/>
    </row>
    <row r="503" spans="1:7" ht="15" x14ac:dyDescent="0.2">
      <c r="A503" s="145"/>
      <c r="B503" s="160"/>
      <c r="C503" s="83" t="str">
        <f>'Infomación General'!$B$14</f>
        <v>Internet + netflix</v>
      </c>
      <c r="D503" s="26" t="s">
        <v>2</v>
      </c>
      <c r="E503" s="26"/>
      <c r="F503" s="26"/>
      <c r="G503" s="26"/>
    </row>
    <row r="504" spans="1:7" ht="15" x14ac:dyDescent="0.2">
      <c r="A504" s="145"/>
      <c r="B504" s="160"/>
      <c r="C504" s="83" t="str">
        <f>'Infomación General'!$B$15</f>
        <v>Dish</v>
      </c>
      <c r="D504" s="26" t="s">
        <v>2</v>
      </c>
      <c r="E504" s="26"/>
      <c r="F504" s="26"/>
      <c r="G504" s="26"/>
    </row>
    <row r="505" spans="1:7" ht="15" x14ac:dyDescent="0.2">
      <c r="A505" s="145"/>
      <c r="B505" s="160"/>
      <c r="C505" s="83" t="str">
        <f>'Infomación General'!$B$16</f>
        <v>Asistencia home</v>
      </c>
      <c r="D505" s="26" t="s">
        <v>3</v>
      </c>
      <c r="E505" s="26"/>
      <c r="F505" s="26"/>
      <c r="G505" s="26"/>
    </row>
    <row r="506" spans="1:7" ht="15" x14ac:dyDescent="0.2">
      <c r="A506" s="145"/>
      <c r="B506" s="160"/>
      <c r="C506" s="83" t="str">
        <f>'Infomación General'!$B$17</f>
        <v>Paquetes infinitum negocio</v>
      </c>
      <c r="D506" s="26" t="s">
        <v>2</v>
      </c>
      <c r="E506" s="26"/>
      <c r="F506" s="26"/>
      <c r="G506" s="26"/>
    </row>
    <row r="507" spans="1:7" ht="15" x14ac:dyDescent="0.2">
      <c r="A507" s="145"/>
      <c r="B507" s="160"/>
      <c r="C507" s="83" t="str">
        <f>'Infomación General'!$B$18</f>
        <v>Velocidades simétricas</v>
      </c>
      <c r="D507" s="26" t="s">
        <v>2</v>
      </c>
      <c r="E507" s="26"/>
      <c r="F507" s="26"/>
      <c r="G507" s="26"/>
    </row>
    <row r="508" spans="1:7" ht="15" x14ac:dyDescent="0.2">
      <c r="A508" s="145"/>
      <c r="B508" s="160"/>
      <c r="C508" s="83" t="str">
        <f>'Infomación General'!$B$19</f>
        <v>Claro drive</v>
      </c>
      <c r="D508" s="26" t="s">
        <v>2</v>
      </c>
      <c r="E508" s="26"/>
      <c r="F508" s="26"/>
      <c r="G508" s="26"/>
    </row>
    <row r="509" spans="1:7" ht="15" x14ac:dyDescent="0.2">
      <c r="A509" s="145"/>
      <c r="B509" s="160"/>
      <c r="C509" s="83" t="str">
        <f>'Infomación General'!$B$20</f>
        <v>Pagina web y diseño</v>
      </c>
      <c r="D509" s="26" t="s">
        <v>2</v>
      </c>
      <c r="E509" s="26"/>
      <c r="F509" s="26"/>
      <c r="G509" s="26"/>
    </row>
    <row r="510" spans="1:7" ht="15" x14ac:dyDescent="0.2">
      <c r="A510" s="145"/>
      <c r="B510" s="160"/>
      <c r="C510" s="83" t="str">
        <f>'Infomación General'!$B$21</f>
        <v>Asistencia empresas</v>
      </c>
      <c r="D510" s="26" t="s">
        <v>2</v>
      </c>
      <c r="E510" s="26"/>
      <c r="F510" s="26"/>
      <c r="G510" s="26"/>
    </row>
    <row r="511" spans="1:7" ht="15" x14ac:dyDescent="0.2">
      <c r="A511" s="145"/>
      <c r="B511" s="160"/>
      <c r="C511" s="83">
        <f>'Infomación General'!$B$22</f>
        <v>0</v>
      </c>
      <c r="D511" s="26"/>
      <c r="E511" s="26"/>
      <c r="F511" s="26"/>
      <c r="G511" s="26"/>
    </row>
    <row r="512" spans="1:7" ht="15" x14ac:dyDescent="0.2">
      <c r="A512" s="145"/>
      <c r="B512" s="160"/>
      <c r="C512" s="83">
        <f>'Infomación General'!$B$23</f>
        <v>0</v>
      </c>
      <c r="D512" s="26"/>
      <c r="E512" s="26"/>
      <c r="F512" s="26"/>
      <c r="G512" s="26"/>
    </row>
    <row r="513" spans="1:7" ht="16.149999999999999" customHeight="1" x14ac:dyDescent="0.2">
      <c r="A513" s="146"/>
      <c r="B513" s="161"/>
      <c r="C513" s="83">
        <f>'Infomación General'!$B$24</f>
        <v>0</v>
      </c>
      <c r="D513" s="26"/>
      <c r="E513" s="26"/>
      <c r="F513" s="26"/>
      <c r="G513" s="26"/>
    </row>
    <row r="514" spans="1:7" ht="16.149999999999999" customHeight="1" x14ac:dyDescent="0.2">
      <c r="A514" s="158" t="s">
        <v>139</v>
      </c>
      <c r="B514" s="158"/>
      <c r="C514" s="19"/>
      <c r="D514" s="63"/>
      <c r="E514" s="63"/>
      <c r="F514" s="63"/>
      <c r="G514" s="63"/>
    </row>
    <row r="515" spans="1:7" ht="15" x14ac:dyDescent="0.2">
      <c r="A515" s="144" t="s">
        <v>108</v>
      </c>
      <c r="B515" s="155" t="s">
        <v>140</v>
      </c>
      <c r="C515" s="83" t="str">
        <f>'Infomación General'!$B$10</f>
        <v>Home</v>
      </c>
      <c r="D515" s="26" t="s">
        <v>12</v>
      </c>
      <c r="E515" s="26"/>
      <c r="F515" s="26"/>
      <c r="G515" s="26"/>
    </row>
    <row r="516" spans="1:7" ht="15" x14ac:dyDescent="0.2">
      <c r="A516" s="145"/>
      <c r="B516" s="156"/>
      <c r="C516" s="83" t="str">
        <f>'Infomación General'!$B$11</f>
        <v>Hogar</v>
      </c>
      <c r="D516" s="26" t="s">
        <v>12</v>
      </c>
      <c r="E516" s="26"/>
      <c r="F516" s="26"/>
      <c r="G516" s="26"/>
    </row>
    <row r="517" spans="1:7" ht="15" x14ac:dyDescent="0.2">
      <c r="A517" s="145"/>
      <c r="B517" s="156"/>
      <c r="C517" s="83" t="str">
        <f>'Infomación General'!$B$12</f>
        <v>Negocios</v>
      </c>
      <c r="D517" s="26" t="s">
        <v>12</v>
      </c>
      <c r="E517" s="26"/>
      <c r="F517" s="26"/>
      <c r="G517" s="26"/>
    </row>
    <row r="518" spans="1:7" ht="15" x14ac:dyDescent="0.2">
      <c r="A518" s="145"/>
      <c r="B518" s="156"/>
      <c r="C518" s="83" t="str">
        <f>'Infomación General'!$B$13</f>
        <v>Empresa</v>
      </c>
      <c r="D518" s="26" t="s">
        <v>12</v>
      </c>
      <c r="E518" s="26"/>
      <c r="F518" s="26"/>
      <c r="G518" s="26"/>
    </row>
    <row r="519" spans="1:7" ht="15" x14ac:dyDescent="0.2">
      <c r="A519" s="145"/>
      <c r="B519" s="156"/>
      <c r="C519" s="83" t="str">
        <f>'Infomación General'!$B$14</f>
        <v>Internet + netflix</v>
      </c>
      <c r="D519" s="26" t="s">
        <v>12</v>
      </c>
      <c r="E519" s="26"/>
      <c r="F519" s="26"/>
      <c r="G519" s="26"/>
    </row>
    <row r="520" spans="1:7" ht="15" x14ac:dyDescent="0.2">
      <c r="A520" s="145"/>
      <c r="B520" s="156"/>
      <c r="C520" s="83" t="str">
        <f>'Infomación General'!$B$15</f>
        <v>Dish</v>
      </c>
      <c r="D520" s="26" t="s">
        <v>12</v>
      </c>
      <c r="E520" s="26"/>
      <c r="F520" s="26"/>
      <c r="G520" s="26"/>
    </row>
    <row r="521" spans="1:7" ht="15" x14ac:dyDescent="0.2">
      <c r="A521" s="145"/>
      <c r="B521" s="156"/>
      <c r="C521" s="83" t="str">
        <f>'Infomación General'!$B$16</f>
        <v>Asistencia home</v>
      </c>
      <c r="D521" s="26" t="s">
        <v>12</v>
      </c>
      <c r="E521" s="26"/>
      <c r="F521" s="26"/>
      <c r="G521" s="26"/>
    </row>
    <row r="522" spans="1:7" ht="15" x14ac:dyDescent="0.2">
      <c r="A522" s="145"/>
      <c r="B522" s="156"/>
      <c r="C522" s="83" t="str">
        <f>'Infomación General'!$B$17</f>
        <v>Paquetes infinitum negocio</v>
      </c>
      <c r="D522" s="26" t="s">
        <v>12</v>
      </c>
      <c r="E522" s="26"/>
      <c r="F522" s="26"/>
      <c r="G522" s="26"/>
    </row>
    <row r="523" spans="1:7" ht="15" x14ac:dyDescent="0.2">
      <c r="A523" s="145"/>
      <c r="B523" s="156"/>
      <c r="C523" s="83" t="str">
        <f>'Infomación General'!$B$18</f>
        <v>Velocidades simétricas</v>
      </c>
      <c r="D523" s="26" t="s">
        <v>12</v>
      </c>
      <c r="E523" s="26"/>
      <c r="F523" s="26"/>
      <c r="G523" s="26"/>
    </row>
    <row r="524" spans="1:7" ht="15" x14ac:dyDescent="0.2">
      <c r="A524" s="145"/>
      <c r="B524" s="156"/>
      <c r="C524" s="83" t="str">
        <f>'Infomación General'!$B$19</f>
        <v>Claro drive</v>
      </c>
      <c r="D524" s="26" t="s">
        <v>12</v>
      </c>
      <c r="E524" s="26"/>
      <c r="F524" s="26"/>
      <c r="G524" s="26"/>
    </row>
    <row r="525" spans="1:7" ht="15" x14ac:dyDescent="0.2">
      <c r="A525" s="145"/>
      <c r="B525" s="156"/>
      <c r="C525" s="83" t="str">
        <f>'Infomación General'!$B$20</f>
        <v>Pagina web y diseño</v>
      </c>
      <c r="D525" s="26" t="s">
        <v>12</v>
      </c>
      <c r="E525" s="26"/>
      <c r="F525" s="26"/>
      <c r="G525" s="26"/>
    </row>
    <row r="526" spans="1:7" ht="15" x14ac:dyDescent="0.2">
      <c r="A526" s="145"/>
      <c r="B526" s="156"/>
      <c r="C526" s="83" t="str">
        <f>'Infomación General'!$B$21</f>
        <v>Asistencia empresas</v>
      </c>
      <c r="D526" s="26" t="s">
        <v>12</v>
      </c>
      <c r="E526" s="26"/>
      <c r="F526" s="26"/>
      <c r="G526" s="26"/>
    </row>
    <row r="527" spans="1:7" ht="15" x14ac:dyDescent="0.2">
      <c r="A527" s="145"/>
      <c r="B527" s="156"/>
      <c r="C527" s="83">
        <f>'Infomación General'!$B$22</f>
        <v>0</v>
      </c>
      <c r="D527" s="26"/>
      <c r="E527" s="26"/>
      <c r="F527" s="26"/>
      <c r="G527" s="26"/>
    </row>
    <row r="528" spans="1:7" ht="15" x14ac:dyDescent="0.2">
      <c r="A528" s="145"/>
      <c r="B528" s="156"/>
      <c r="C528" s="83">
        <f>'Infomación General'!$B$23</f>
        <v>0</v>
      </c>
      <c r="D528" s="26"/>
      <c r="E528" s="26"/>
      <c r="F528" s="26"/>
      <c r="G528" s="26"/>
    </row>
    <row r="529" spans="1:7" ht="16.149999999999999" customHeight="1" x14ac:dyDescent="0.2">
      <c r="A529" s="146"/>
      <c r="B529" s="157"/>
      <c r="C529" s="83">
        <f>'Infomación General'!$B$24</f>
        <v>0</v>
      </c>
      <c r="D529" s="26"/>
      <c r="E529" s="26"/>
      <c r="F529" s="26"/>
      <c r="G529" s="26"/>
    </row>
    <row r="530" spans="1:7" ht="15" x14ac:dyDescent="0.2">
      <c r="A530" s="144" t="s">
        <v>109</v>
      </c>
      <c r="B530" s="155" t="s">
        <v>141</v>
      </c>
      <c r="C530" s="83" t="str">
        <f>'Infomación General'!$B$10</f>
        <v>Home</v>
      </c>
      <c r="D530" s="26" t="s">
        <v>12</v>
      </c>
      <c r="E530" s="26"/>
      <c r="F530" s="26"/>
      <c r="G530" s="26"/>
    </row>
    <row r="531" spans="1:7" ht="15" x14ac:dyDescent="0.2">
      <c r="A531" s="145"/>
      <c r="B531" s="156"/>
      <c r="C531" s="83" t="str">
        <f>'Infomación General'!$B$11</f>
        <v>Hogar</v>
      </c>
      <c r="D531" s="26" t="s">
        <v>2</v>
      </c>
      <c r="E531" s="26"/>
      <c r="F531" s="26"/>
      <c r="G531" s="26"/>
    </row>
    <row r="532" spans="1:7" ht="15" x14ac:dyDescent="0.2">
      <c r="A532" s="145"/>
      <c r="B532" s="156"/>
      <c r="C532" s="83" t="str">
        <f>'Infomación General'!$B$12</f>
        <v>Negocios</v>
      </c>
      <c r="D532" s="26" t="s">
        <v>2</v>
      </c>
      <c r="E532" s="26"/>
      <c r="F532" s="26"/>
      <c r="G532" s="26"/>
    </row>
    <row r="533" spans="1:7" ht="15" x14ac:dyDescent="0.2">
      <c r="A533" s="145"/>
      <c r="B533" s="156"/>
      <c r="C533" s="83" t="str">
        <f>'Infomación General'!$B$13</f>
        <v>Empresa</v>
      </c>
      <c r="D533" s="26" t="s">
        <v>2</v>
      </c>
      <c r="E533" s="26"/>
      <c r="F533" s="26"/>
      <c r="G533" s="26"/>
    </row>
    <row r="534" spans="1:7" ht="15" x14ac:dyDescent="0.2">
      <c r="A534" s="145"/>
      <c r="B534" s="156"/>
      <c r="C534" s="83" t="str">
        <f>'Infomación General'!$B$14</f>
        <v>Internet + netflix</v>
      </c>
      <c r="D534" s="26" t="s">
        <v>2</v>
      </c>
      <c r="E534" s="26"/>
      <c r="F534" s="26"/>
      <c r="G534" s="26"/>
    </row>
    <row r="535" spans="1:7" ht="15" x14ac:dyDescent="0.2">
      <c r="A535" s="145"/>
      <c r="B535" s="156"/>
      <c r="C535" s="83" t="str">
        <f>'Infomación General'!$B$15</f>
        <v>Dish</v>
      </c>
      <c r="D535" s="26" t="s">
        <v>2</v>
      </c>
      <c r="E535" s="26"/>
      <c r="F535" s="26"/>
      <c r="G535" s="26"/>
    </row>
    <row r="536" spans="1:7" ht="15" x14ac:dyDescent="0.2">
      <c r="A536" s="145"/>
      <c r="B536" s="156"/>
      <c r="C536" s="83" t="str">
        <f>'Infomación General'!$B$16</f>
        <v>Asistencia home</v>
      </c>
      <c r="D536" s="26" t="s">
        <v>2</v>
      </c>
      <c r="E536" s="26"/>
      <c r="F536" s="26"/>
      <c r="G536" s="26"/>
    </row>
    <row r="537" spans="1:7" ht="15" x14ac:dyDescent="0.2">
      <c r="A537" s="145"/>
      <c r="B537" s="156"/>
      <c r="C537" s="83" t="str">
        <f>'Infomación General'!$B$17</f>
        <v>Paquetes infinitum negocio</v>
      </c>
      <c r="D537" s="26" t="s">
        <v>2</v>
      </c>
      <c r="E537" s="26"/>
      <c r="F537" s="26"/>
      <c r="G537" s="26"/>
    </row>
    <row r="538" spans="1:7" ht="15" x14ac:dyDescent="0.2">
      <c r="A538" s="145"/>
      <c r="B538" s="156"/>
      <c r="C538" s="83" t="str">
        <f>'Infomación General'!$B$18</f>
        <v>Velocidades simétricas</v>
      </c>
      <c r="D538" s="26" t="s">
        <v>2</v>
      </c>
      <c r="E538" s="26"/>
      <c r="F538" s="26"/>
      <c r="G538" s="26"/>
    </row>
    <row r="539" spans="1:7" ht="15" x14ac:dyDescent="0.2">
      <c r="A539" s="145"/>
      <c r="B539" s="156"/>
      <c r="C539" s="83" t="str">
        <f>'Infomación General'!$B$19</f>
        <v>Claro drive</v>
      </c>
      <c r="D539" s="26" t="s">
        <v>2</v>
      </c>
      <c r="E539" s="26"/>
      <c r="F539" s="26"/>
      <c r="G539" s="26"/>
    </row>
    <row r="540" spans="1:7" ht="15" x14ac:dyDescent="0.2">
      <c r="A540" s="145"/>
      <c r="B540" s="156"/>
      <c r="C540" s="83" t="str">
        <f>'Infomación General'!$B$20</f>
        <v>Pagina web y diseño</v>
      </c>
      <c r="D540" s="26" t="s">
        <v>2</v>
      </c>
      <c r="E540" s="26"/>
      <c r="F540" s="26"/>
      <c r="G540" s="26"/>
    </row>
    <row r="541" spans="1:7" ht="15" x14ac:dyDescent="0.2">
      <c r="A541" s="145"/>
      <c r="B541" s="156"/>
      <c r="C541" s="83" t="str">
        <f>'Infomación General'!$B$21</f>
        <v>Asistencia empresas</v>
      </c>
      <c r="D541" s="26" t="s">
        <v>2</v>
      </c>
      <c r="E541" s="26"/>
      <c r="F541" s="26"/>
      <c r="G541" s="26"/>
    </row>
    <row r="542" spans="1:7" ht="15" x14ac:dyDescent="0.2">
      <c r="A542" s="145"/>
      <c r="B542" s="156"/>
      <c r="C542" s="83">
        <f>'Infomación General'!$B$22</f>
        <v>0</v>
      </c>
      <c r="D542" s="26"/>
      <c r="E542" s="26"/>
      <c r="F542" s="26"/>
      <c r="G542" s="26"/>
    </row>
    <row r="543" spans="1:7" ht="15" x14ac:dyDescent="0.2">
      <c r="A543" s="145"/>
      <c r="B543" s="156"/>
      <c r="C543" s="83">
        <f>'Infomación General'!$B$23</f>
        <v>0</v>
      </c>
      <c r="D543" s="26"/>
      <c r="E543" s="26"/>
      <c r="F543" s="26"/>
      <c r="G543" s="26"/>
    </row>
    <row r="544" spans="1:7" ht="15" x14ac:dyDescent="0.2">
      <c r="A544" s="146"/>
      <c r="B544" s="157"/>
      <c r="C544" s="83">
        <f>'Infomación General'!$B$24</f>
        <v>0</v>
      </c>
      <c r="D544" s="26"/>
      <c r="E544" s="26"/>
      <c r="F544" s="26"/>
      <c r="G544" s="26"/>
    </row>
    <row r="545" spans="1:8" ht="22.9" customHeight="1" x14ac:dyDescent="0.2">
      <c r="A545" s="153" t="s">
        <v>144</v>
      </c>
      <c r="B545" s="153"/>
      <c r="C545" s="19"/>
      <c r="D545" s="63"/>
      <c r="E545" s="63"/>
      <c r="F545" s="63"/>
      <c r="G545" s="63"/>
      <c r="H545"/>
    </row>
    <row r="546" spans="1:8" ht="16.149999999999999" customHeight="1" x14ac:dyDescent="0.2">
      <c r="A546" s="154" t="s">
        <v>145</v>
      </c>
      <c r="B546" s="154"/>
      <c r="C546" s="19"/>
      <c r="D546" s="63"/>
      <c r="E546" s="63"/>
      <c r="F546" s="63"/>
      <c r="G546" s="63"/>
      <c r="H546"/>
    </row>
    <row r="547" spans="1:8" ht="15" x14ac:dyDescent="0.2">
      <c r="A547" s="144" t="s">
        <v>148</v>
      </c>
      <c r="B547" s="155" t="s">
        <v>146</v>
      </c>
      <c r="C547" s="83" t="str">
        <f>'Infomación General'!$B$10</f>
        <v>Home</v>
      </c>
      <c r="D547" s="26" t="s">
        <v>2</v>
      </c>
      <c r="E547" s="26"/>
      <c r="F547" s="26"/>
      <c r="G547" s="26"/>
    </row>
    <row r="548" spans="1:8" ht="15" x14ac:dyDescent="0.2">
      <c r="A548" s="145"/>
      <c r="B548" s="156"/>
      <c r="C548" s="83" t="str">
        <f>'Infomación General'!$B$11</f>
        <v>Hogar</v>
      </c>
      <c r="D548" s="26" t="s">
        <v>2</v>
      </c>
      <c r="E548" s="26"/>
      <c r="F548" s="26"/>
      <c r="G548" s="26"/>
    </row>
    <row r="549" spans="1:8" ht="15" x14ac:dyDescent="0.2">
      <c r="A549" s="145"/>
      <c r="B549" s="156"/>
      <c r="C549" s="83" t="str">
        <f>'Infomación General'!$B$12</f>
        <v>Negocios</v>
      </c>
      <c r="D549" s="26" t="s">
        <v>2</v>
      </c>
      <c r="E549" s="26"/>
      <c r="F549" s="26"/>
      <c r="G549" s="26"/>
    </row>
    <row r="550" spans="1:8" ht="15" x14ac:dyDescent="0.2">
      <c r="A550" s="145"/>
      <c r="B550" s="156"/>
      <c r="C550" s="83" t="str">
        <f>'Infomación General'!$B$13</f>
        <v>Empresa</v>
      </c>
      <c r="D550" s="26" t="s">
        <v>2</v>
      </c>
      <c r="E550" s="26"/>
      <c r="F550" s="26"/>
      <c r="G550" s="26"/>
    </row>
    <row r="551" spans="1:8" ht="15" x14ac:dyDescent="0.2">
      <c r="A551" s="145"/>
      <c r="B551" s="156"/>
      <c r="C551" s="83" t="str">
        <f>'Infomación General'!$B$14</f>
        <v>Internet + netflix</v>
      </c>
      <c r="D551" s="26" t="s">
        <v>2</v>
      </c>
      <c r="E551" s="26"/>
      <c r="F551" s="26"/>
      <c r="G551" s="26"/>
    </row>
    <row r="552" spans="1:8" ht="15" x14ac:dyDescent="0.2">
      <c r="A552" s="145"/>
      <c r="B552" s="156"/>
      <c r="C552" s="83" t="str">
        <f>'Infomación General'!$B$15</f>
        <v>Dish</v>
      </c>
      <c r="D552" s="26" t="s">
        <v>2</v>
      </c>
      <c r="E552" s="26"/>
      <c r="F552" s="26"/>
      <c r="G552" s="26"/>
    </row>
    <row r="553" spans="1:8" ht="15" x14ac:dyDescent="0.2">
      <c r="A553" s="145"/>
      <c r="B553" s="156"/>
      <c r="C553" s="83" t="str">
        <f>'Infomación General'!$B$16</f>
        <v>Asistencia home</v>
      </c>
      <c r="D553" s="26" t="s">
        <v>2</v>
      </c>
      <c r="E553" s="26"/>
      <c r="F553" s="26"/>
      <c r="G553" s="26"/>
    </row>
    <row r="554" spans="1:8" ht="15" x14ac:dyDescent="0.2">
      <c r="A554" s="145"/>
      <c r="B554" s="156"/>
      <c r="C554" s="83" t="str">
        <f>'Infomación General'!$B$17</f>
        <v>Paquetes infinitum negocio</v>
      </c>
      <c r="D554" s="26" t="s">
        <v>2</v>
      </c>
      <c r="E554" s="26"/>
      <c r="F554" s="26"/>
      <c r="G554" s="26"/>
    </row>
    <row r="555" spans="1:8" ht="15" x14ac:dyDescent="0.2">
      <c r="A555" s="145"/>
      <c r="B555" s="156"/>
      <c r="C555" s="83" t="str">
        <f>'Infomación General'!$B$18</f>
        <v>Velocidades simétricas</v>
      </c>
      <c r="D555" s="26" t="s">
        <v>2</v>
      </c>
      <c r="E555" s="26"/>
      <c r="F555" s="26"/>
      <c r="G555" s="26"/>
    </row>
    <row r="556" spans="1:8" ht="15" x14ac:dyDescent="0.2">
      <c r="A556" s="145"/>
      <c r="B556" s="156"/>
      <c r="C556" s="83" t="str">
        <f>'Infomación General'!$B$19</f>
        <v>Claro drive</v>
      </c>
      <c r="D556" s="26" t="s">
        <v>2</v>
      </c>
      <c r="E556" s="26"/>
      <c r="F556" s="26"/>
      <c r="G556" s="26"/>
    </row>
    <row r="557" spans="1:8" ht="15" x14ac:dyDescent="0.2">
      <c r="A557" s="145"/>
      <c r="B557" s="156"/>
      <c r="C557" s="83" t="str">
        <f>'Infomación General'!$B$20</f>
        <v>Pagina web y diseño</v>
      </c>
      <c r="D557" s="26" t="s">
        <v>2</v>
      </c>
      <c r="E557" s="26"/>
      <c r="F557" s="26"/>
      <c r="G557" s="26"/>
    </row>
    <row r="558" spans="1:8" ht="15" x14ac:dyDescent="0.2">
      <c r="A558" s="145"/>
      <c r="B558" s="156"/>
      <c r="C558" s="83" t="str">
        <f>'Infomación General'!$B$21</f>
        <v>Asistencia empresas</v>
      </c>
      <c r="D558" s="26" t="s">
        <v>2</v>
      </c>
      <c r="E558" s="26"/>
      <c r="F558" s="26"/>
      <c r="G558" s="26"/>
    </row>
    <row r="559" spans="1:8" ht="15" x14ac:dyDescent="0.2">
      <c r="A559" s="145"/>
      <c r="B559" s="156"/>
      <c r="C559" s="83">
        <f>'Infomación General'!$B$22</f>
        <v>0</v>
      </c>
      <c r="D559" s="26"/>
      <c r="E559" s="26"/>
      <c r="F559" s="26"/>
      <c r="G559" s="26"/>
    </row>
    <row r="560" spans="1:8" ht="15" x14ac:dyDescent="0.2">
      <c r="A560" s="145"/>
      <c r="B560" s="156"/>
      <c r="C560" s="83">
        <f>'Infomación General'!$B$23</f>
        <v>0</v>
      </c>
      <c r="D560" s="26"/>
      <c r="E560" s="26"/>
      <c r="F560" s="26"/>
      <c r="G560" s="26"/>
    </row>
    <row r="561" spans="1:7" ht="16.149999999999999" customHeight="1" x14ac:dyDescent="0.2">
      <c r="A561" s="146"/>
      <c r="B561" s="157"/>
      <c r="C561" s="83">
        <f>'Infomación General'!$B$24</f>
        <v>0</v>
      </c>
      <c r="D561" s="26"/>
      <c r="E561" s="26"/>
      <c r="F561" s="26"/>
      <c r="G561" s="26"/>
    </row>
    <row r="562" spans="1:7" ht="15" x14ac:dyDescent="0.2">
      <c r="A562" s="144" t="s">
        <v>149</v>
      </c>
      <c r="B562" s="155" t="s">
        <v>147</v>
      </c>
      <c r="C562" s="83" t="str">
        <f>'Infomación General'!$B$10</f>
        <v>Home</v>
      </c>
      <c r="D562" s="26" t="s">
        <v>12</v>
      </c>
      <c r="E562" s="26"/>
      <c r="F562" s="26"/>
      <c r="G562" s="26"/>
    </row>
    <row r="563" spans="1:7" ht="15" x14ac:dyDescent="0.2">
      <c r="A563" s="145"/>
      <c r="B563" s="156"/>
      <c r="C563" s="83" t="str">
        <f>'Infomación General'!$B$11</f>
        <v>Hogar</v>
      </c>
      <c r="D563" s="26" t="s">
        <v>2</v>
      </c>
      <c r="E563" s="26"/>
      <c r="F563" s="26"/>
      <c r="G563" s="26"/>
    </row>
    <row r="564" spans="1:7" ht="15" x14ac:dyDescent="0.2">
      <c r="A564" s="145"/>
      <c r="B564" s="156"/>
      <c r="C564" s="83" t="str">
        <f>'Infomación General'!$B$12</f>
        <v>Negocios</v>
      </c>
      <c r="D564" s="26" t="s">
        <v>2</v>
      </c>
      <c r="E564" s="26"/>
      <c r="F564" s="26"/>
      <c r="G564" s="26"/>
    </row>
    <row r="565" spans="1:7" ht="15" x14ac:dyDescent="0.2">
      <c r="A565" s="145"/>
      <c r="B565" s="156"/>
      <c r="C565" s="83" t="str">
        <f>'Infomación General'!$B$13</f>
        <v>Empresa</v>
      </c>
      <c r="D565" s="26" t="s">
        <v>2</v>
      </c>
      <c r="E565" s="26"/>
      <c r="F565" s="26"/>
      <c r="G565" s="26"/>
    </row>
    <row r="566" spans="1:7" ht="15" x14ac:dyDescent="0.2">
      <c r="A566" s="145"/>
      <c r="B566" s="156"/>
      <c r="C566" s="83" t="str">
        <f>'Infomación General'!$B$14</f>
        <v>Internet + netflix</v>
      </c>
      <c r="D566" s="26" t="s">
        <v>2</v>
      </c>
      <c r="E566" s="26"/>
      <c r="F566" s="26"/>
      <c r="G566" s="26"/>
    </row>
    <row r="567" spans="1:7" ht="15" x14ac:dyDescent="0.2">
      <c r="A567" s="145"/>
      <c r="B567" s="156"/>
      <c r="C567" s="83" t="str">
        <f>'Infomación General'!$B$15</f>
        <v>Dish</v>
      </c>
      <c r="D567" s="26" t="s">
        <v>2</v>
      </c>
      <c r="E567" s="26"/>
      <c r="F567" s="26"/>
      <c r="G567" s="26"/>
    </row>
    <row r="568" spans="1:7" ht="15" x14ac:dyDescent="0.2">
      <c r="A568" s="145"/>
      <c r="B568" s="156"/>
      <c r="C568" s="83" t="str">
        <f>'Infomación General'!$B$16</f>
        <v>Asistencia home</v>
      </c>
      <c r="D568" s="26" t="s">
        <v>2</v>
      </c>
      <c r="E568" s="26"/>
      <c r="F568" s="26"/>
      <c r="G568" s="26"/>
    </row>
    <row r="569" spans="1:7" ht="15" x14ac:dyDescent="0.2">
      <c r="A569" s="145"/>
      <c r="B569" s="156"/>
      <c r="C569" s="83" t="str">
        <f>'Infomación General'!$B$17</f>
        <v>Paquetes infinitum negocio</v>
      </c>
      <c r="D569" s="26" t="s">
        <v>2</v>
      </c>
      <c r="E569" s="26"/>
      <c r="F569" s="26"/>
      <c r="G569" s="26"/>
    </row>
    <row r="570" spans="1:7" ht="15" x14ac:dyDescent="0.2">
      <c r="A570" s="145"/>
      <c r="B570" s="156"/>
      <c r="C570" s="83" t="str">
        <f>'Infomación General'!$B$18</f>
        <v>Velocidades simétricas</v>
      </c>
      <c r="D570" s="26" t="s">
        <v>2</v>
      </c>
      <c r="E570" s="26"/>
      <c r="F570" s="26"/>
      <c r="G570" s="26"/>
    </row>
    <row r="571" spans="1:7" ht="15" x14ac:dyDescent="0.2">
      <c r="A571" s="145"/>
      <c r="B571" s="156"/>
      <c r="C571" s="83" t="str">
        <f>'Infomación General'!$B$19</f>
        <v>Claro drive</v>
      </c>
      <c r="D571" s="26" t="s">
        <v>2</v>
      </c>
      <c r="E571" s="26"/>
      <c r="F571" s="26"/>
      <c r="G571" s="26"/>
    </row>
    <row r="572" spans="1:7" ht="15" x14ac:dyDescent="0.2">
      <c r="A572" s="145"/>
      <c r="B572" s="156"/>
      <c r="C572" s="83" t="str">
        <f>'Infomación General'!$B$20</f>
        <v>Pagina web y diseño</v>
      </c>
      <c r="D572" s="26" t="s">
        <v>2</v>
      </c>
      <c r="E572" s="26"/>
      <c r="F572" s="26"/>
      <c r="G572" s="26"/>
    </row>
    <row r="573" spans="1:7" ht="15" x14ac:dyDescent="0.2">
      <c r="A573" s="145"/>
      <c r="B573" s="156"/>
      <c r="C573" s="83" t="str">
        <f>'Infomación General'!$B$21</f>
        <v>Asistencia empresas</v>
      </c>
      <c r="D573" s="26" t="s">
        <v>2</v>
      </c>
      <c r="E573" s="26"/>
      <c r="F573" s="26"/>
      <c r="G573" s="26"/>
    </row>
    <row r="574" spans="1:7" ht="15" x14ac:dyDescent="0.2">
      <c r="A574" s="145"/>
      <c r="B574" s="156"/>
      <c r="C574" s="83">
        <f>'Infomación General'!$B$22</f>
        <v>0</v>
      </c>
      <c r="D574" s="26"/>
      <c r="E574" s="26"/>
      <c r="F574" s="26"/>
      <c r="G574" s="26"/>
    </row>
    <row r="575" spans="1:7" ht="15" x14ac:dyDescent="0.2">
      <c r="A575" s="145"/>
      <c r="B575" s="156"/>
      <c r="C575" s="83">
        <f>'Infomación General'!$B$23</f>
        <v>0</v>
      </c>
      <c r="D575" s="26"/>
      <c r="E575" s="26"/>
      <c r="F575" s="26"/>
      <c r="G575" s="26"/>
    </row>
    <row r="576" spans="1:7" ht="15" x14ac:dyDescent="0.2">
      <c r="A576" s="146"/>
      <c r="B576" s="157"/>
      <c r="C576" s="83">
        <f>'Infomación General'!$B$24</f>
        <v>0</v>
      </c>
      <c r="D576" s="26"/>
      <c r="E576" s="26"/>
      <c r="F576" s="26"/>
      <c r="G576" s="26"/>
    </row>
    <row r="577" spans="2:3" ht="52.15" hidden="1" customHeight="1" x14ac:dyDescent="0.2">
      <c r="B577" s="19"/>
      <c r="C577" s="19"/>
    </row>
    <row r="578" spans="2:3" ht="52.15" hidden="1" customHeight="1" x14ac:dyDescent="0.2">
      <c r="B578" s="19"/>
      <c r="C578" s="19"/>
    </row>
    <row r="579" spans="2:3" ht="52.15" hidden="1" customHeight="1" x14ac:dyDescent="0.2">
      <c r="B579" s="19"/>
      <c r="C579" s="19"/>
    </row>
    <row r="580" spans="2:3" ht="52.15" hidden="1" customHeight="1" x14ac:dyDescent="0.2">
      <c r="B580" s="19"/>
      <c r="C580" s="19"/>
    </row>
    <row r="581" spans="2:3" ht="52.15" hidden="1" customHeight="1" x14ac:dyDescent="0.2">
      <c r="B581" s="19"/>
      <c r="C581" s="19"/>
    </row>
    <row r="582" spans="2:3" ht="52.15" hidden="1" customHeight="1" x14ac:dyDescent="0.2">
      <c r="B582" s="19"/>
      <c r="C582" s="19"/>
    </row>
    <row r="583" spans="2:3" ht="52.15" hidden="1" customHeight="1" x14ac:dyDescent="0.2">
      <c r="B583" s="19"/>
      <c r="C583" s="19"/>
    </row>
    <row r="584" spans="2:3" ht="52.15" hidden="1" customHeight="1" x14ac:dyDescent="0.2">
      <c r="B584" s="19"/>
      <c r="C584" s="19"/>
    </row>
    <row r="585" spans="2:3" ht="52.15" hidden="1" customHeight="1" x14ac:dyDescent="0.2">
      <c r="B585" s="19"/>
      <c r="C585" s="19"/>
    </row>
    <row r="586" spans="2:3" ht="52.15" hidden="1" customHeight="1" x14ac:dyDescent="0.2">
      <c r="B586" s="19"/>
      <c r="C586" s="19"/>
    </row>
    <row r="587" spans="2:3" ht="52.15" hidden="1" customHeight="1" x14ac:dyDescent="0.2">
      <c r="B587" s="19"/>
      <c r="C587" s="19"/>
    </row>
    <row r="588" spans="2:3" ht="52.15" hidden="1" customHeight="1" x14ac:dyDescent="0.2">
      <c r="B588" s="19"/>
      <c r="C588" s="19"/>
    </row>
    <row r="589" spans="2:3" ht="52.15" hidden="1" customHeight="1" x14ac:dyDescent="0.2">
      <c r="B589" s="19"/>
      <c r="C589" s="19"/>
    </row>
    <row r="590" spans="2:3" ht="52.15" hidden="1" customHeight="1" x14ac:dyDescent="0.2">
      <c r="B590" s="19"/>
      <c r="C590" s="19"/>
    </row>
    <row r="591" spans="2:3" ht="52.15" hidden="1" customHeight="1" x14ac:dyDescent="0.2">
      <c r="B591" s="19"/>
      <c r="C591" s="19"/>
    </row>
    <row r="592" spans="2:3" ht="52.15" hidden="1" customHeight="1" x14ac:dyDescent="0.2">
      <c r="B592" s="19"/>
      <c r="C592" s="19"/>
    </row>
    <row r="593" spans="2:3" ht="52.15" hidden="1" customHeight="1" x14ac:dyDescent="0.2">
      <c r="B593" s="19"/>
      <c r="C593" s="19"/>
    </row>
    <row r="594" spans="2:3" ht="52.15" hidden="1" customHeight="1" x14ac:dyDescent="0.2">
      <c r="B594" s="19"/>
      <c r="C594" s="19"/>
    </row>
    <row r="595" spans="2:3" ht="52.15" hidden="1" customHeight="1" x14ac:dyDescent="0.2">
      <c r="B595" s="19"/>
      <c r="C595" s="19"/>
    </row>
    <row r="596" spans="2:3" ht="52.15" hidden="1" customHeight="1" x14ac:dyDescent="0.2">
      <c r="B596" s="19"/>
      <c r="C596" s="19"/>
    </row>
    <row r="597" spans="2:3" ht="52.15" hidden="1" customHeight="1" x14ac:dyDescent="0.2">
      <c r="B597" s="19"/>
      <c r="C597" s="19"/>
    </row>
    <row r="598" spans="2:3" ht="52.15" hidden="1" customHeight="1" x14ac:dyDescent="0.2">
      <c r="B598" s="19"/>
      <c r="C598" s="19"/>
    </row>
    <row r="599" spans="2:3" ht="52.15" hidden="1" customHeight="1" x14ac:dyDescent="0.2">
      <c r="B599" s="19"/>
      <c r="C599" s="19"/>
    </row>
    <row r="600" spans="2:3" ht="52.15" hidden="1" customHeight="1" x14ac:dyDescent="0.2">
      <c r="B600" s="19"/>
      <c r="C600" s="19"/>
    </row>
    <row r="601" spans="2:3" ht="52.15" hidden="1" customHeight="1" x14ac:dyDescent="0.2">
      <c r="B601" s="19"/>
      <c r="C601" s="19"/>
    </row>
    <row r="602" spans="2:3" ht="52.15" hidden="1" customHeight="1" x14ac:dyDescent="0.2">
      <c r="B602" s="19"/>
      <c r="C602" s="19"/>
    </row>
    <row r="603" spans="2:3" ht="52.15" hidden="1" customHeight="1" x14ac:dyDescent="0.2">
      <c r="B603" s="19"/>
      <c r="C603" s="19"/>
    </row>
    <row r="604" spans="2:3" ht="52.15" hidden="1" customHeight="1" x14ac:dyDescent="0.2">
      <c r="B604" s="19"/>
      <c r="C604" s="19"/>
    </row>
    <row r="605" spans="2:3" ht="52.15" hidden="1" customHeight="1" x14ac:dyDescent="0.2">
      <c r="B605" s="19"/>
      <c r="C605" s="19"/>
    </row>
    <row r="606" spans="2:3" ht="52.15" hidden="1" customHeight="1" x14ac:dyDescent="0.2">
      <c r="B606" s="19"/>
      <c r="C606" s="19"/>
    </row>
    <row r="607" spans="2:3" ht="52.15" hidden="1" customHeight="1" x14ac:dyDescent="0.2">
      <c r="B607" s="19"/>
      <c r="C607" s="19"/>
    </row>
    <row r="608" spans="2:3" ht="52.15" hidden="1" customHeight="1" x14ac:dyDescent="0.2">
      <c r="B608" s="19"/>
      <c r="C608" s="19"/>
    </row>
    <row r="609" spans="2:3" ht="52.15" hidden="1" customHeight="1" x14ac:dyDescent="0.2">
      <c r="B609" s="19"/>
      <c r="C609" s="19"/>
    </row>
    <row r="610" spans="2:3" ht="52.15" hidden="1" customHeight="1" x14ac:dyDescent="0.2">
      <c r="B610" s="19"/>
      <c r="C610" s="19"/>
    </row>
    <row r="611" spans="2:3" ht="52.15" hidden="1" customHeight="1" x14ac:dyDescent="0.2">
      <c r="B611" s="19"/>
      <c r="C611" s="19"/>
    </row>
    <row r="612" spans="2:3" ht="52.15" hidden="1" customHeight="1" x14ac:dyDescent="0.2">
      <c r="B612" s="19"/>
      <c r="C612" s="19"/>
    </row>
    <row r="613" spans="2:3" ht="52.15" hidden="1" customHeight="1" x14ac:dyDescent="0.2">
      <c r="B613" s="19"/>
      <c r="C613" s="19"/>
    </row>
    <row r="614" spans="2:3" ht="52.15" hidden="1" customHeight="1" x14ac:dyDescent="0.2">
      <c r="B614" s="19"/>
      <c r="C614" s="19"/>
    </row>
    <row r="615" spans="2:3" ht="52.15" hidden="1" customHeight="1" x14ac:dyDescent="0.2">
      <c r="B615" s="19"/>
      <c r="C615" s="19"/>
    </row>
    <row r="616" spans="2:3" ht="52.15" hidden="1" customHeight="1" x14ac:dyDescent="0.2">
      <c r="B616" s="19"/>
      <c r="C616" s="19"/>
    </row>
    <row r="617" spans="2:3" ht="52.15" hidden="1" customHeight="1" x14ac:dyDescent="0.2">
      <c r="B617" s="19"/>
      <c r="C617" s="19"/>
    </row>
    <row r="618" spans="2:3" ht="52.15" hidden="1" customHeight="1" x14ac:dyDescent="0.2">
      <c r="B618" s="19"/>
      <c r="C618" s="19"/>
    </row>
    <row r="619" spans="2:3" ht="52.15" hidden="1" customHeight="1" x14ac:dyDescent="0.2">
      <c r="B619" s="19"/>
      <c r="C619" s="19"/>
    </row>
    <row r="620" spans="2:3" ht="52.15" hidden="1" customHeight="1" x14ac:dyDescent="0.2">
      <c r="B620" s="19"/>
      <c r="C620" s="19"/>
    </row>
    <row r="621" spans="2:3" ht="52.15" hidden="1" customHeight="1" x14ac:dyDescent="0.2">
      <c r="B621" s="19"/>
      <c r="C621" s="19"/>
    </row>
    <row r="622" spans="2:3" ht="52.15" hidden="1" customHeight="1" x14ac:dyDescent="0.2">
      <c r="B622" s="19"/>
      <c r="C622" s="19"/>
    </row>
    <row r="623" spans="2:3" ht="52.15" hidden="1" customHeight="1" x14ac:dyDescent="0.2">
      <c r="B623" s="19"/>
      <c r="C623" s="19"/>
    </row>
    <row r="624" spans="2:3" ht="52.15" hidden="1" customHeight="1" x14ac:dyDescent="0.2">
      <c r="B624" s="19"/>
      <c r="C624" s="19"/>
    </row>
    <row r="625" spans="2:3" ht="52.15" hidden="1" customHeight="1" x14ac:dyDescent="0.2">
      <c r="B625" s="19"/>
      <c r="C625" s="19"/>
    </row>
    <row r="626" spans="2:3" ht="52.15" hidden="1" customHeight="1" x14ac:dyDescent="0.2">
      <c r="B626" s="19"/>
      <c r="C626" s="19"/>
    </row>
    <row r="627" spans="2:3" ht="52.15" hidden="1" customHeight="1" x14ac:dyDescent="0.2">
      <c r="B627" s="19"/>
      <c r="C627" s="19"/>
    </row>
    <row r="628" spans="2:3" ht="52.15" hidden="1" customHeight="1" x14ac:dyDescent="0.2">
      <c r="B628" s="19"/>
      <c r="C628" s="19"/>
    </row>
    <row r="629" spans="2:3" ht="52.15" hidden="1" customHeight="1" x14ac:dyDescent="0.2">
      <c r="B629" s="19"/>
      <c r="C629" s="19"/>
    </row>
    <row r="630" spans="2:3" ht="52.15" hidden="1" customHeight="1" x14ac:dyDescent="0.2">
      <c r="B630" s="19"/>
      <c r="C630" s="19"/>
    </row>
    <row r="631" spans="2:3" ht="52.15" hidden="1" customHeight="1" x14ac:dyDescent="0.2">
      <c r="B631" s="19"/>
      <c r="C631" s="19"/>
    </row>
    <row r="632" spans="2:3" ht="52.15" hidden="1" customHeight="1" x14ac:dyDescent="0.2">
      <c r="B632" s="19"/>
      <c r="C632" s="19"/>
    </row>
    <row r="633" spans="2:3" ht="52.15" hidden="1" customHeight="1" x14ac:dyDescent="0.2">
      <c r="B633" s="19"/>
      <c r="C633" s="19"/>
    </row>
    <row r="634" spans="2:3" ht="52.15" hidden="1" customHeight="1" x14ac:dyDescent="0.2">
      <c r="B634" s="19"/>
      <c r="C634" s="19"/>
    </row>
    <row r="635" spans="2:3" ht="52.15" hidden="1" customHeight="1" x14ac:dyDescent="0.2">
      <c r="B635" s="19"/>
      <c r="C635" s="19"/>
    </row>
    <row r="636" spans="2:3" ht="52.15" hidden="1" customHeight="1" x14ac:dyDescent="0.2">
      <c r="B636" s="19"/>
      <c r="C636" s="19"/>
    </row>
    <row r="637" spans="2:3" ht="52.15" hidden="1" customHeight="1" x14ac:dyDescent="0.2">
      <c r="B637" s="19"/>
      <c r="C637" s="19"/>
    </row>
    <row r="638" spans="2:3" ht="52.15" hidden="1" customHeight="1" x14ac:dyDescent="0.2">
      <c r="B638" s="19"/>
      <c r="C638" s="19"/>
    </row>
    <row r="639" spans="2:3" ht="52.15" hidden="1" customHeight="1" x14ac:dyDescent="0.2">
      <c r="B639" s="19"/>
      <c r="C639" s="19"/>
    </row>
    <row r="640" spans="2:3" ht="52.15" hidden="1" customHeight="1" x14ac:dyDescent="0.2">
      <c r="B640" s="19"/>
      <c r="C640" s="19"/>
    </row>
    <row r="641" spans="2:3" ht="52.15" hidden="1" customHeight="1" x14ac:dyDescent="0.2">
      <c r="B641" s="19"/>
      <c r="C641" s="19"/>
    </row>
    <row r="642" spans="2:3" ht="52.15" hidden="1" customHeight="1" x14ac:dyDescent="0.2">
      <c r="B642" s="19"/>
      <c r="C642" s="19"/>
    </row>
    <row r="643" spans="2:3" ht="52.15" hidden="1" customHeight="1" x14ac:dyDescent="0.2">
      <c r="B643" s="19"/>
      <c r="C643" s="19"/>
    </row>
    <row r="644" spans="2:3" ht="52.15" hidden="1" customHeight="1" x14ac:dyDescent="0.2">
      <c r="B644" s="19"/>
      <c r="C644" s="19"/>
    </row>
    <row r="645" spans="2:3" ht="52.15" hidden="1" customHeight="1" x14ac:dyDescent="0.2">
      <c r="B645" s="19"/>
      <c r="C645" s="19"/>
    </row>
    <row r="646" spans="2:3" ht="52.15" hidden="1" customHeight="1" x14ac:dyDescent="0.2">
      <c r="B646" s="19"/>
      <c r="C646" s="19"/>
    </row>
    <row r="647" spans="2:3" ht="52.15" hidden="1" customHeight="1" x14ac:dyDescent="0.2">
      <c r="B647" s="19"/>
      <c r="C647" s="19"/>
    </row>
    <row r="648" spans="2:3" ht="52.15" hidden="1" customHeight="1" x14ac:dyDescent="0.2">
      <c r="B648" s="19"/>
      <c r="C648" s="19"/>
    </row>
    <row r="649" spans="2:3" ht="52.15" hidden="1" customHeight="1" x14ac:dyDescent="0.2">
      <c r="B649" s="19"/>
      <c r="C649" s="19"/>
    </row>
    <row r="650" spans="2:3" ht="52.15" hidden="1" customHeight="1" x14ac:dyDescent="0.2">
      <c r="B650" s="19"/>
      <c r="C650" s="19"/>
    </row>
    <row r="651" spans="2:3" ht="52.15" hidden="1" customHeight="1" x14ac:dyDescent="0.2">
      <c r="B651" s="19"/>
      <c r="C651" s="19"/>
    </row>
    <row r="652" spans="2:3" ht="52.15" hidden="1" customHeight="1" x14ac:dyDescent="0.2">
      <c r="B652" s="19"/>
      <c r="C652" s="19"/>
    </row>
    <row r="653" spans="2:3" ht="52.15" hidden="1" customHeight="1" x14ac:dyDescent="0.2">
      <c r="B653" s="19"/>
      <c r="C653" s="19"/>
    </row>
    <row r="654" spans="2:3" ht="52.15" hidden="1" customHeight="1" x14ac:dyDescent="0.2">
      <c r="B654" s="19"/>
      <c r="C654" s="19"/>
    </row>
    <row r="655" spans="2:3" ht="52.15" hidden="1" customHeight="1" x14ac:dyDescent="0.2">
      <c r="B655" s="19"/>
      <c r="C655" s="19"/>
    </row>
    <row r="656" spans="2:3" ht="52.15" hidden="1" customHeight="1" x14ac:dyDescent="0.2">
      <c r="B656" s="19"/>
      <c r="C656" s="19"/>
    </row>
    <row r="657" spans="2:3" ht="52.15" hidden="1" customHeight="1" x14ac:dyDescent="0.2">
      <c r="B657" s="19"/>
      <c r="C657" s="19"/>
    </row>
    <row r="658" spans="2:3" ht="52.15" hidden="1" customHeight="1" x14ac:dyDescent="0.2">
      <c r="B658" s="19"/>
      <c r="C658" s="19"/>
    </row>
    <row r="659" spans="2:3" ht="52.15" hidden="1" customHeight="1" x14ac:dyDescent="0.2">
      <c r="B659" s="19"/>
      <c r="C659" s="19"/>
    </row>
    <row r="660" spans="2:3" ht="52.15" hidden="1" customHeight="1" x14ac:dyDescent="0.2">
      <c r="B660" s="19"/>
      <c r="C660" s="19"/>
    </row>
    <row r="661" spans="2:3" ht="52.15" hidden="1" customHeight="1" x14ac:dyDescent="0.2">
      <c r="B661" s="19"/>
      <c r="C661" s="19"/>
    </row>
    <row r="662" spans="2:3" ht="52.15" hidden="1" customHeight="1" x14ac:dyDescent="0.2">
      <c r="B662" s="19"/>
      <c r="C662" s="19"/>
    </row>
    <row r="663" spans="2:3" ht="52.15" hidden="1" customHeight="1" x14ac:dyDescent="0.2">
      <c r="B663" s="19"/>
      <c r="C663" s="19"/>
    </row>
    <row r="664" spans="2:3" ht="52.15" hidden="1" customHeight="1" x14ac:dyDescent="0.2">
      <c r="B664" s="19"/>
      <c r="C664" s="19"/>
    </row>
    <row r="665" spans="2:3" ht="52.15" hidden="1" customHeight="1" x14ac:dyDescent="0.2">
      <c r="B665" s="19"/>
      <c r="C665" s="19"/>
    </row>
    <row r="666" spans="2:3" ht="52.15" hidden="1" customHeight="1" x14ac:dyDescent="0.2">
      <c r="B666" s="19"/>
      <c r="C666" s="19"/>
    </row>
    <row r="667" spans="2:3" ht="52.15" hidden="1" customHeight="1" x14ac:dyDescent="0.2">
      <c r="B667" s="19"/>
      <c r="C667" s="19"/>
    </row>
    <row r="668" spans="2:3" ht="52.15" hidden="1" customHeight="1" x14ac:dyDescent="0.2">
      <c r="B668" s="19"/>
      <c r="C668" s="19"/>
    </row>
    <row r="669" spans="2:3" ht="52.15" hidden="1" customHeight="1" x14ac:dyDescent="0.2">
      <c r="B669" s="19"/>
      <c r="C669" s="19"/>
    </row>
    <row r="670" spans="2:3" ht="52.15" hidden="1" customHeight="1" x14ac:dyDescent="0.2">
      <c r="B670" s="19"/>
      <c r="C670" s="19"/>
    </row>
    <row r="671" spans="2:3" ht="52.15" hidden="1" customHeight="1" x14ac:dyDescent="0.2">
      <c r="B671" s="19"/>
      <c r="C671" s="19"/>
    </row>
    <row r="672" spans="2:3" ht="52.15" hidden="1" customHeight="1" x14ac:dyDescent="0.2">
      <c r="B672" s="19"/>
      <c r="C672" s="19"/>
    </row>
    <row r="673" spans="2:3" ht="52.15" hidden="1" customHeight="1" x14ac:dyDescent="0.2">
      <c r="B673" s="19"/>
      <c r="C673" s="19"/>
    </row>
    <row r="674" spans="2:3" ht="52.15" hidden="1" customHeight="1" x14ac:dyDescent="0.2">
      <c r="B674" s="19"/>
      <c r="C674" s="19"/>
    </row>
    <row r="675" spans="2:3" ht="52.15" hidden="1" customHeight="1" x14ac:dyDescent="0.2">
      <c r="B675" s="19"/>
      <c r="C675" s="19"/>
    </row>
    <row r="676" spans="2:3" ht="52.15" hidden="1" customHeight="1" x14ac:dyDescent="0.2">
      <c r="B676" s="19"/>
      <c r="C676" s="19"/>
    </row>
    <row r="677" spans="2:3" ht="52.15" hidden="1" customHeight="1" x14ac:dyDescent="0.2">
      <c r="B677" s="19"/>
      <c r="C677" s="19"/>
    </row>
    <row r="678" spans="2:3" ht="52.15" hidden="1" customHeight="1" x14ac:dyDescent="0.2">
      <c r="B678" s="19"/>
      <c r="C678" s="19"/>
    </row>
    <row r="679" spans="2:3" ht="52.15" hidden="1" customHeight="1" x14ac:dyDescent="0.2">
      <c r="B679" s="19"/>
      <c r="C679" s="19"/>
    </row>
    <row r="680" spans="2:3" ht="52.15" hidden="1" customHeight="1" x14ac:dyDescent="0.2">
      <c r="B680" s="19"/>
      <c r="C680" s="19"/>
    </row>
    <row r="681" spans="2:3" ht="52.15" hidden="1" customHeight="1" x14ac:dyDescent="0.2">
      <c r="B681" s="19"/>
      <c r="C681" s="19"/>
    </row>
    <row r="682" spans="2:3" ht="52.15" hidden="1" customHeight="1" x14ac:dyDescent="0.2">
      <c r="B682" s="19"/>
      <c r="C682" s="19"/>
    </row>
    <row r="683" spans="2:3" ht="52.15" hidden="1" customHeight="1" x14ac:dyDescent="0.2">
      <c r="B683" s="19"/>
      <c r="C683" s="19"/>
    </row>
    <row r="684" spans="2:3" ht="52.15" hidden="1" customHeight="1" x14ac:dyDescent="0.2">
      <c r="B684" s="19"/>
      <c r="C684" s="19"/>
    </row>
    <row r="685" spans="2:3" ht="52.15" hidden="1" customHeight="1" x14ac:dyDescent="0.2">
      <c r="B685" s="19"/>
      <c r="C685" s="19"/>
    </row>
    <row r="686" spans="2:3" ht="52.15" hidden="1" customHeight="1" x14ac:dyDescent="0.2">
      <c r="B686" s="19"/>
      <c r="C686" s="19"/>
    </row>
    <row r="687" spans="2:3" ht="52.15" hidden="1" customHeight="1" x14ac:dyDescent="0.2">
      <c r="B687" s="19"/>
      <c r="C687" s="19"/>
    </row>
    <row r="688" spans="2:3" ht="52.15" hidden="1" customHeight="1" x14ac:dyDescent="0.2">
      <c r="B688" s="19"/>
      <c r="C688" s="19"/>
    </row>
    <row r="689" spans="2:3" ht="52.15" hidden="1" customHeight="1" x14ac:dyDescent="0.2">
      <c r="B689" s="19"/>
      <c r="C689" s="19"/>
    </row>
    <row r="690" spans="2:3" ht="52.15" hidden="1" customHeight="1" x14ac:dyDescent="0.2">
      <c r="B690" s="19"/>
      <c r="C690" s="19"/>
    </row>
    <row r="691" spans="2:3" ht="52.15" hidden="1" customHeight="1" x14ac:dyDescent="0.2">
      <c r="B691" s="19"/>
      <c r="C691" s="19"/>
    </row>
    <row r="692" spans="2:3" ht="52.15" hidden="1" customHeight="1" x14ac:dyDescent="0.2">
      <c r="B692" s="19"/>
      <c r="C692" s="19"/>
    </row>
    <row r="693" spans="2:3" ht="52.15" hidden="1" customHeight="1" x14ac:dyDescent="0.2">
      <c r="B693" s="19"/>
      <c r="C693" s="19"/>
    </row>
    <row r="694" spans="2:3" ht="52.15" hidden="1" customHeight="1" x14ac:dyDescent="0.2">
      <c r="B694" s="19"/>
      <c r="C694" s="19"/>
    </row>
    <row r="695" spans="2:3" ht="52.15" hidden="1" customHeight="1" x14ac:dyDescent="0.2">
      <c r="B695" s="19"/>
      <c r="C695" s="19"/>
    </row>
    <row r="696" spans="2:3" ht="52.15" hidden="1" customHeight="1" x14ac:dyDescent="0.2">
      <c r="B696" s="19"/>
      <c r="C696" s="19"/>
    </row>
    <row r="697" spans="2:3" ht="52.15" hidden="1" customHeight="1" x14ac:dyDescent="0.2">
      <c r="B697" s="19"/>
      <c r="C697" s="19"/>
    </row>
    <row r="698" spans="2:3" ht="52.15" hidden="1" customHeight="1" x14ac:dyDescent="0.2">
      <c r="B698" s="19"/>
      <c r="C698" s="19"/>
    </row>
    <row r="699" spans="2:3" ht="52.15" hidden="1" customHeight="1" x14ac:dyDescent="0.2">
      <c r="B699" s="19"/>
      <c r="C699" s="19"/>
    </row>
    <row r="700" spans="2:3" ht="52.15" hidden="1" customHeight="1" x14ac:dyDescent="0.2">
      <c r="B700" s="19"/>
      <c r="C700" s="19"/>
    </row>
    <row r="701" spans="2:3" ht="52.15" hidden="1" customHeight="1" x14ac:dyDescent="0.2">
      <c r="B701" s="19"/>
      <c r="C701" s="19"/>
    </row>
    <row r="702" spans="2:3" ht="52.15" hidden="1" customHeight="1" x14ac:dyDescent="0.2">
      <c r="B702" s="19"/>
      <c r="C702" s="19"/>
    </row>
    <row r="703" spans="2:3" ht="52.15" hidden="1" customHeight="1" x14ac:dyDescent="0.2">
      <c r="B703" s="19"/>
      <c r="C703" s="19"/>
    </row>
    <row r="704" spans="2:3" ht="52.15" hidden="1" customHeight="1" x14ac:dyDescent="0.2">
      <c r="B704" s="19"/>
      <c r="C704" s="19"/>
    </row>
    <row r="705" spans="2:3" ht="52.15" hidden="1" customHeight="1" x14ac:dyDescent="0.2">
      <c r="B705" s="19"/>
      <c r="C705" s="19"/>
    </row>
    <row r="706" spans="2:3" ht="52.15" hidden="1" customHeight="1" x14ac:dyDescent="0.2">
      <c r="B706" s="19"/>
      <c r="C706" s="19"/>
    </row>
    <row r="707" spans="2:3" ht="52.15" hidden="1" customHeight="1" x14ac:dyDescent="0.2">
      <c r="B707" s="19"/>
      <c r="C707" s="19"/>
    </row>
    <row r="708" spans="2:3" ht="52.15" hidden="1" customHeight="1" x14ac:dyDescent="0.2">
      <c r="B708" s="19"/>
      <c r="C708" s="19"/>
    </row>
    <row r="709" spans="2:3" ht="52.15" hidden="1" customHeight="1" x14ac:dyDescent="0.2">
      <c r="B709" s="19"/>
      <c r="C709" s="19"/>
    </row>
    <row r="710" spans="2:3" ht="52.15" hidden="1" customHeight="1" x14ac:dyDescent="0.2">
      <c r="B710" s="19"/>
      <c r="C710" s="19"/>
    </row>
    <row r="711" spans="2:3" ht="52.15" hidden="1" customHeight="1" x14ac:dyDescent="0.2">
      <c r="B711" s="19"/>
      <c r="C711" s="19"/>
    </row>
    <row r="712" spans="2:3" ht="52.15" hidden="1" customHeight="1" x14ac:dyDescent="0.2">
      <c r="B712" s="19"/>
      <c r="C712" s="19"/>
    </row>
    <row r="713" spans="2:3" ht="52.15" hidden="1" customHeight="1" x14ac:dyDescent="0.2">
      <c r="B713" s="19"/>
      <c r="C713" s="19"/>
    </row>
    <row r="714" spans="2:3" ht="52.15" hidden="1" customHeight="1" x14ac:dyDescent="0.2">
      <c r="B714" s="19"/>
      <c r="C714" s="19"/>
    </row>
    <row r="715" spans="2:3" ht="52.15" hidden="1" customHeight="1" x14ac:dyDescent="0.2">
      <c r="B715" s="19"/>
      <c r="C715" s="19"/>
    </row>
    <row r="716" spans="2:3" ht="52.15" hidden="1" customHeight="1" x14ac:dyDescent="0.2">
      <c r="B716" s="19"/>
      <c r="C716" s="19"/>
    </row>
    <row r="717" spans="2:3" ht="52.15" hidden="1" customHeight="1" x14ac:dyDescent="0.2">
      <c r="B717" s="19"/>
      <c r="C717" s="19"/>
    </row>
    <row r="718" spans="2:3" ht="52.15" hidden="1" customHeight="1" x14ac:dyDescent="0.2">
      <c r="B718" s="19"/>
      <c r="C718" s="19"/>
    </row>
    <row r="719" spans="2:3" ht="52.15" hidden="1" customHeight="1" x14ac:dyDescent="0.2">
      <c r="B719" s="19"/>
      <c r="C719" s="19"/>
    </row>
    <row r="720" spans="2:3" ht="52.15" hidden="1" customHeight="1" x14ac:dyDescent="0.2">
      <c r="B720" s="19"/>
      <c r="C720" s="19"/>
    </row>
    <row r="721" spans="2:3" ht="52.15" hidden="1" customHeight="1" x14ac:dyDescent="0.2">
      <c r="B721" s="19"/>
      <c r="C721" s="19"/>
    </row>
    <row r="722" spans="2:3" ht="52.15" hidden="1" customHeight="1" x14ac:dyDescent="0.2">
      <c r="B722" s="19"/>
      <c r="C722" s="19"/>
    </row>
    <row r="723" spans="2:3" ht="52.15" hidden="1" customHeight="1" x14ac:dyDescent="0.2">
      <c r="B723" s="19"/>
      <c r="C723" s="19"/>
    </row>
    <row r="724" spans="2:3" ht="52.15" hidden="1" customHeight="1" x14ac:dyDescent="0.2">
      <c r="B724" s="19"/>
      <c r="C724" s="19"/>
    </row>
    <row r="725" spans="2:3" ht="52.15" hidden="1" customHeight="1" x14ac:dyDescent="0.2">
      <c r="B725" s="19"/>
      <c r="C725" s="19"/>
    </row>
    <row r="726" spans="2:3" ht="52.15" hidden="1" customHeight="1" x14ac:dyDescent="0.2">
      <c r="B726" s="19"/>
      <c r="C726" s="19"/>
    </row>
    <row r="727" spans="2:3" ht="52.15" hidden="1" customHeight="1" x14ac:dyDescent="0.2">
      <c r="B727" s="19"/>
      <c r="C727" s="19"/>
    </row>
    <row r="728" spans="2:3" ht="52.15" hidden="1" customHeight="1" x14ac:dyDescent="0.2">
      <c r="B728" s="19"/>
      <c r="C728" s="19"/>
    </row>
    <row r="729" spans="2:3" ht="52.15" hidden="1" customHeight="1" x14ac:dyDescent="0.2">
      <c r="B729" s="19"/>
      <c r="C729" s="19"/>
    </row>
    <row r="730" spans="2:3" ht="52.15" hidden="1" customHeight="1" x14ac:dyDescent="0.2">
      <c r="B730" s="19"/>
      <c r="C730" s="19"/>
    </row>
    <row r="731" spans="2:3" ht="52.15" hidden="1" customHeight="1" x14ac:dyDescent="0.2">
      <c r="B731" s="19"/>
      <c r="C731" s="19"/>
    </row>
    <row r="732" spans="2:3" ht="52.15" hidden="1" customHeight="1" x14ac:dyDescent="0.2">
      <c r="B732" s="19"/>
      <c r="C732" s="19"/>
    </row>
    <row r="733" spans="2:3" ht="52.15" hidden="1" customHeight="1" x14ac:dyDescent="0.2">
      <c r="B733" s="19"/>
      <c r="C733" s="19"/>
    </row>
    <row r="734" spans="2:3" ht="52.15" hidden="1" customHeight="1" x14ac:dyDescent="0.2">
      <c r="B734" s="19"/>
      <c r="C734" s="19"/>
    </row>
    <row r="735" spans="2:3" ht="52.15" hidden="1" customHeight="1" x14ac:dyDescent="0.2">
      <c r="B735" s="19"/>
      <c r="C735" s="19"/>
    </row>
    <row r="736" spans="2:3" ht="52.15" hidden="1" customHeight="1" x14ac:dyDescent="0.2">
      <c r="B736" s="19"/>
      <c r="C736" s="19"/>
    </row>
    <row r="737" spans="2:3" ht="52.15" hidden="1" customHeight="1" x14ac:dyDescent="0.2">
      <c r="B737" s="19"/>
      <c r="C737" s="19"/>
    </row>
    <row r="738" spans="2:3" ht="52.15" hidden="1" customHeight="1" x14ac:dyDescent="0.2">
      <c r="B738" s="19"/>
      <c r="C738" s="19"/>
    </row>
    <row r="739" spans="2:3" ht="52.15" hidden="1" customHeight="1" x14ac:dyDescent="0.2">
      <c r="B739" s="19"/>
      <c r="C739" s="19"/>
    </row>
    <row r="740" spans="2:3" ht="52.15" hidden="1" customHeight="1" x14ac:dyDescent="0.2">
      <c r="B740" s="19"/>
      <c r="C740" s="19"/>
    </row>
    <row r="741" spans="2:3" ht="52.15" hidden="1" customHeight="1" x14ac:dyDescent="0.2">
      <c r="B741" s="19"/>
      <c r="C741" s="19"/>
    </row>
    <row r="742" spans="2:3" ht="52.15" hidden="1" customHeight="1" x14ac:dyDescent="0.2">
      <c r="B742" s="19"/>
      <c r="C742" s="19"/>
    </row>
    <row r="743" spans="2:3" ht="52.15" hidden="1" customHeight="1" x14ac:dyDescent="0.2">
      <c r="B743" s="19"/>
      <c r="C743" s="19"/>
    </row>
    <row r="744" spans="2:3" ht="52.15" hidden="1" customHeight="1" x14ac:dyDescent="0.2">
      <c r="B744" s="19"/>
      <c r="C744" s="19"/>
    </row>
    <row r="745" spans="2:3" ht="52.15" hidden="1" customHeight="1" x14ac:dyDescent="0.2">
      <c r="B745" s="19"/>
      <c r="C745" s="19"/>
    </row>
    <row r="746" spans="2:3" ht="52.15" hidden="1" customHeight="1" x14ac:dyDescent="0.2">
      <c r="B746" s="19"/>
      <c r="C746" s="19"/>
    </row>
    <row r="747" spans="2:3" ht="52.15" hidden="1" customHeight="1" x14ac:dyDescent="0.2">
      <c r="B747" s="19"/>
      <c r="C747" s="19"/>
    </row>
    <row r="748" spans="2:3" ht="52.15" hidden="1" customHeight="1" x14ac:dyDescent="0.2">
      <c r="B748" s="19"/>
      <c r="C748" s="19"/>
    </row>
    <row r="749" spans="2:3" ht="52.15" hidden="1" customHeight="1" x14ac:dyDescent="0.2">
      <c r="B749" s="19"/>
      <c r="C749" s="19"/>
    </row>
    <row r="750" spans="2:3" ht="52.15" hidden="1" customHeight="1" x14ac:dyDescent="0.2">
      <c r="B750" s="19"/>
      <c r="C750" s="19"/>
    </row>
    <row r="751" spans="2:3" ht="52.15" hidden="1" customHeight="1" x14ac:dyDescent="0.2">
      <c r="B751" s="19"/>
      <c r="C751" s="19"/>
    </row>
    <row r="752" spans="2:3" ht="52.15" hidden="1" customHeight="1" x14ac:dyDescent="0.2">
      <c r="B752" s="19"/>
      <c r="C752" s="19"/>
    </row>
    <row r="753" spans="2:3" ht="52.15" hidden="1" customHeight="1" x14ac:dyDescent="0.2">
      <c r="B753" s="19"/>
      <c r="C753" s="19"/>
    </row>
    <row r="754" spans="2:3" ht="52.15" hidden="1" customHeight="1" x14ac:dyDescent="0.2">
      <c r="B754" s="19"/>
      <c r="C754" s="19"/>
    </row>
    <row r="755" spans="2:3" ht="52.15" hidden="1" customHeight="1" x14ac:dyDescent="0.2">
      <c r="B755" s="19"/>
      <c r="C755" s="19"/>
    </row>
    <row r="756" spans="2:3" ht="52.15" hidden="1" customHeight="1" x14ac:dyDescent="0.2">
      <c r="B756" s="19"/>
      <c r="C756" s="19"/>
    </row>
    <row r="757" spans="2:3" ht="52.15" hidden="1" customHeight="1" x14ac:dyDescent="0.2">
      <c r="B757" s="19"/>
      <c r="C757" s="19"/>
    </row>
    <row r="758" spans="2:3" ht="52.15" hidden="1" customHeight="1" x14ac:dyDescent="0.2">
      <c r="B758" s="19"/>
      <c r="C758" s="19"/>
    </row>
    <row r="759" spans="2:3" ht="52.15" hidden="1" customHeight="1" x14ac:dyDescent="0.2">
      <c r="B759" s="19"/>
      <c r="C759" s="19"/>
    </row>
    <row r="760" spans="2:3" ht="52.15" hidden="1" customHeight="1" x14ac:dyDescent="0.2">
      <c r="B760" s="19"/>
      <c r="C760" s="19"/>
    </row>
    <row r="761" spans="2:3" ht="52.15" hidden="1" customHeight="1" x14ac:dyDescent="0.2">
      <c r="B761" s="19"/>
      <c r="C761" s="19"/>
    </row>
    <row r="762" spans="2:3" ht="52.15" hidden="1" customHeight="1" x14ac:dyDescent="0.2">
      <c r="B762" s="19"/>
      <c r="C762" s="19"/>
    </row>
    <row r="763" spans="2:3" ht="52.15" hidden="1" customHeight="1" x14ac:dyDescent="0.2">
      <c r="B763" s="19"/>
      <c r="C763" s="19"/>
    </row>
    <row r="764" spans="2:3" ht="52.15" hidden="1" customHeight="1" x14ac:dyDescent="0.2">
      <c r="B764" s="19"/>
      <c r="C764" s="19"/>
    </row>
    <row r="765" spans="2:3" ht="52.15" hidden="1" customHeight="1" x14ac:dyDescent="0.2">
      <c r="B765" s="19"/>
      <c r="C765" s="19"/>
    </row>
    <row r="766" spans="2:3" ht="52.15" hidden="1" customHeight="1" x14ac:dyDescent="0.2">
      <c r="B766" s="19"/>
      <c r="C766" s="19"/>
    </row>
    <row r="767" spans="2:3" ht="52.15" hidden="1" customHeight="1" x14ac:dyDescent="0.2">
      <c r="B767" s="19"/>
      <c r="C767" s="19"/>
    </row>
    <row r="768" spans="2:3" ht="52.15" hidden="1" customHeight="1" x14ac:dyDescent="0.2">
      <c r="B768" s="19"/>
      <c r="C768" s="19"/>
    </row>
    <row r="769" spans="2:3" ht="52.15" hidden="1" customHeight="1" x14ac:dyDescent="0.2">
      <c r="B769" s="19"/>
      <c r="C769" s="19"/>
    </row>
    <row r="770" spans="2:3" ht="52.15" hidden="1" customHeight="1" x14ac:dyDescent="0.2">
      <c r="B770" s="19"/>
      <c r="C770" s="19"/>
    </row>
    <row r="771" spans="2:3" ht="52.15" hidden="1" customHeight="1" x14ac:dyDescent="0.2">
      <c r="B771" s="19"/>
      <c r="C771" s="19"/>
    </row>
    <row r="772" spans="2:3" ht="52.15" hidden="1" customHeight="1" x14ac:dyDescent="0.2">
      <c r="B772" s="19"/>
      <c r="C772" s="19"/>
    </row>
    <row r="773" spans="2:3" ht="52.15" hidden="1" customHeight="1" x14ac:dyDescent="0.2">
      <c r="B773" s="19"/>
      <c r="C773" s="19"/>
    </row>
    <row r="774" spans="2:3" ht="52.15" hidden="1" customHeight="1" x14ac:dyDescent="0.2">
      <c r="B774" s="19"/>
      <c r="C774" s="19"/>
    </row>
    <row r="775" spans="2:3" ht="52.15" hidden="1" customHeight="1" x14ac:dyDescent="0.2">
      <c r="B775" s="19"/>
      <c r="C775" s="19"/>
    </row>
    <row r="776" spans="2:3" ht="52.15" hidden="1" customHeight="1" x14ac:dyDescent="0.2">
      <c r="B776" s="19"/>
      <c r="C776" s="19"/>
    </row>
    <row r="777" spans="2:3" ht="52.15" hidden="1" customHeight="1" x14ac:dyDescent="0.2">
      <c r="B777" s="19"/>
      <c r="C777" s="19"/>
    </row>
    <row r="778" spans="2:3" ht="52.15" hidden="1" customHeight="1" x14ac:dyDescent="0.2">
      <c r="B778" s="19"/>
      <c r="C778" s="19"/>
    </row>
    <row r="779" spans="2:3" ht="52.15" hidden="1" customHeight="1" x14ac:dyDescent="0.2">
      <c r="B779" s="19"/>
      <c r="C779" s="19"/>
    </row>
    <row r="780" spans="2:3" ht="52.15" hidden="1" customHeight="1" x14ac:dyDescent="0.2">
      <c r="B780" s="19"/>
      <c r="C780" s="19"/>
    </row>
    <row r="781" spans="2:3" ht="52.15" hidden="1" customHeight="1" x14ac:dyDescent="0.2">
      <c r="B781" s="19"/>
      <c r="C781" s="19"/>
    </row>
    <row r="782" spans="2:3" ht="52.15" hidden="1" customHeight="1" x14ac:dyDescent="0.2">
      <c r="B782" s="19"/>
      <c r="C782" s="19"/>
    </row>
    <row r="783" spans="2:3" ht="52.15" hidden="1" customHeight="1" x14ac:dyDescent="0.2">
      <c r="B783" s="19"/>
      <c r="C783" s="19"/>
    </row>
    <row r="784" spans="2:3" ht="52.15" hidden="1" customHeight="1" x14ac:dyDescent="0.2">
      <c r="B784" s="19"/>
      <c r="C784" s="19"/>
    </row>
    <row r="785" spans="2:3" ht="52.15" hidden="1" customHeight="1" x14ac:dyDescent="0.2">
      <c r="B785" s="19"/>
      <c r="C785" s="19"/>
    </row>
    <row r="786" spans="2:3" ht="52.15" hidden="1" customHeight="1" x14ac:dyDescent="0.2">
      <c r="B786" s="19"/>
      <c r="C786" s="19"/>
    </row>
    <row r="787" spans="2:3" ht="52.15" hidden="1" customHeight="1" x14ac:dyDescent="0.2">
      <c r="B787" s="19"/>
      <c r="C787" s="19"/>
    </row>
    <row r="788" spans="2:3" ht="52.15" hidden="1" customHeight="1" x14ac:dyDescent="0.2">
      <c r="B788" s="19"/>
      <c r="C788" s="19"/>
    </row>
    <row r="789" spans="2:3" ht="52.15" hidden="1" customHeight="1" x14ac:dyDescent="0.2">
      <c r="B789" s="19"/>
      <c r="C789" s="19"/>
    </row>
    <row r="790" spans="2:3" ht="52.15" hidden="1" customHeight="1" x14ac:dyDescent="0.2">
      <c r="B790" s="19"/>
      <c r="C790" s="19"/>
    </row>
    <row r="791" spans="2:3" ht="52.15" hidden="1" customHeight="1" x14ac:dyDescent="0.2">
      <c r="B791" s="19"/>
      <c r="C791" s="19"/>
    </row>
    <row r="792" spans="2:3" ht="52.15" hidden="1" customHeight="1" x14ac:dyDescent="0.2">
      <c r="B792" s="19"/>
      <c r="C792" s="19"/>
    </row>
    <row r="793" spans="2:3" ht="52.15" hidden="1" customHeight="1" x14ac:dyDescent="0.2">
      <c r="B793" s="19"/>
      <c r="C793" s="19"/>
    </row>
    <row r="794" spans="2:3" ht="52.15" hidden="1" customHeight="1" x14ac:dyDescent="0.2">
      <c r="B794" s="19"/>
      <c r="C794" s="19"/>
    </row>
    <row r="795" spans="2:3" ht="52.15" hidden="1" customHeight="1" x14ac:dyDescent="0.2">
      <c r="B795" s="19"/>
      <c r="C795" s="19"/>
    </row>
    <row r="796" spans="2:3" ht="52.15" hidden="1" customHeight="1" x14ac:dyDescent="0.2">
      <c r="B796" s="19"/>
      <c r="C796" s="19"/>
    </row>
    <row r="797" spans="2:3" ht="52.15" hidden="1" customHeight="1" x14ac:dyDescent="0.2">
      <c r="B797" s="19"/>
      <c r="C797" s="19"/>
    </row>
    <row r="798" spans="2:3" ht="52.15" hidden="1" customHeight="1" x14ac:dyDescent="0.2">
      <c r="B798" s="19"/>
      <c r="C798" s="19"/>
    </row>
    <row r="799" spans="2:3" ht="52.15" hidden="1" customHeight="1" x14ac:dyDescent="0.2">
      <c r="B799" s="19"/>
      <c r="C799" s="19"/>
    </row>
    <row r="800" spans="2:3" ht="52.15" hidden="1" customHeight="1" x14ac:dyDescent="0.2">
      <c r="B800" s="19"/>
      <c r="C800" s="19"/>
    </row>
    <row r="801" spans="2:3" ht="52.15" hidden="1" customHeight="1" x14ac:dyDescent="0.2">
      <c r="B801" s="19"/>
      <c r="C801" s="19"/>
    </row>
    <row r="802" spans="2:3" ht="52.15" hidden="1" customHeight="1" x14ac:dyDescent="0.2">
      <c r="B802" s="19"/>
      <c r="C802" s="19"/>
    </row>
    <row r="803" spans="2:3" ht="52.15" hidden="1" customHeight="1" x14ac:dyDescent="0.2">
      <c r="B803" s="19"/>
      <c r="C803" s="19"/>
    </row>
    <row r="804" spans="2:3" ht="52.15" hidden="1" customHeight="1" x14ac:dyDescent="0.2">
      <c r="B804" s="19"/>
      <c r="C804" s="19"/>
    </row>
    <row r="805" spans="2:3" ht="52.15" hidden="1" customHeight="1" x14ac:dyDescent="0.2">
      <c r="B805" s="19"/>
      <c r="C805" s="19"/>
    </row>
    <row r="806" spans="2:3" ht="52.15" hidden="1" customHeight="1" x14ac:dyDescent="0.2">
      <c r="B806" s="19"/>
      <c r="C806" s="19"/>
    </row>
    <row r="807" spans="2:3" ht="52.15" hidden="1" customHeight="1" x14ac:dyDescent="0.2">
      <c r="B807" s="19"/>
      <c r="C807" s="19"/>
    </row>
    <row r="808" spans="2:3" ht="52.15" hidden="1" customHeight="1" x14ac:dyDescent="0.2">
      <c r="B808" s="19"/>
      <c r="C808" s="19"/>
    </row>
    <row r="809" spans="2:3" ht="52.15" hidden="1" customHeight="1" x14ac:dyDescent="0.2">
      <c r="B809" s="19"/>
      <c r="C809" s="19"/>
    </row>
    <row r="810" spans="2:3" ht="52.15" hidden="1" customHeight="1" x14ac:dyDescent="0.2">
      <c r="B810" s="19"/>
      <c r="C810" s="19"/>
    </row>
    <row r="811" spans="2:3" ht="52.15" hidden="1" customHeight="1" x14ac:dyDescent="0.2">
      <c r="B811" s="19"/>
      <c r="C811" s="19"/>
    </row>
    <row r="812" spans="2:3" ht="52.15" hidden="1" customHeight="1" x14ac:dyDescent="0.2">
      <c r="B812" s="19"/>
      <c r="C812" s="19"/>
    </row>
    <row r="813" spans="2:3" ht="52.15" hidden="1" customHeight="1" x14ac:dyDescent="0.2">
      <c r="B813" s="19"/>
      <c r="C813" s="19"/>
    </row>
    <row r="814" spans="2:3" ht="52.15" hidden="1" customHeight="1" x14ac:dyDescent="0.2">
      <c r="B814" s="19"/>
      <c r="C814" s="19"/>
    </row>
    <row r="815" spans="2:3" ht="52.15" hidden="1" customHeight="1" x14ac:dyDescent="0.2">
      <c r="B815" s="19"/>
      <c r="C815" s="19"/>
    </row>
    <row r="816" spans="2:3" ht="52.15" hidden="1" customHeight="1" x14ac:dyDescent="0.2">
      <c r="B816" s="19"/>
      <c r="C816" s="19"/>
    </row>
    <row r="817" spans="2:3" ht="52.15" hidden="1" customHeight="1" x14ac:dyDescent="0.2">
      <c r="B817" s="19"/>
      <c r="C817" s="19"/>
    </row>
    <row r="818" spans="2:3" ht="52.15" hidden="1" customHeight="1" x14ac:dyDescent="0.2">
      <c r="B818" s="19"/>
      <c r="C818" s="19"/>
    </row>
    <row r="819" spans="2:3" ht="52.15" hidden="1" customHeight="1" x14ac:dyDescent="0.2">
      <c r="B819" s="19"/>
      <c r="C819" s="19"/>
    </row>
    <row r="820" spans="2:3" ht="52.15" hidden="1" customHeight="1" x14ac:dyDescent="0.2">
      <c r="B820" s="19"/>
      <c r="C820" s="19"/>
    </row>
    <row r="821" spans="2:3" ht="52.15" hidden="1" customHeight="1" x14ac:dyDescent="0.2">
      <c r="B821" s="19"/>
      <c r="C821" s="19"/>
    </row>
    <row r="822" spans="2:3" ht="52.15" hidden="1" customHeight="1" x14ac:dyDescent="0.2">
      <c r="B822" s="19"/>
      <c r="C822" s="19"/>
    </row>
    <row r="823" spans="2:3" ht="52.15" hidden="1" customHeight="1" x14ac:dyDescent="0.2">
      <c r="B823" s="19"/>
      <c r="C823" s="19"/>
    </row>
    <row r="824" spans="2:3" ht="52.15" hidden="1" customHeight="1" x14ac:dyDescent="0.2">
      <c r="B824" s="19"/>
      <c r="C824" s="19"/>
    </row>
    <row r="825" spans="2:3" ht="52.15" hidden="1" customHeight="1" x14ac:dyDescent="0.2">
      <c r="B825" s="19"/>
      <c r="C825" s="19"/>
    </row>
    <row r="826" spans="2:3" ht="52.15" hidden="1" customHeight="1" x14ac:dyDescent="0.2">
      <c r="B826" s="19"/>
      <c r="C826" s="19"/>
    </row>
    <row r="827" spans="2:3" ht="52.15" hidden="1" customHeight="1" x14ac:dyDescent="0.2">
      <c r="B827" s="19"/>
      <c r="C827" s="19"/>
    </row>
    <row r="828" spans="2:3" ht="52.15" hidden="1" customHeight="1" x14ac:dyDescent="0.2">
      <c r="B828" s="19"/>
      <c r="C828" s="19"/>
    </row>
    <row r="829" spans="2:3" ht="52.15" hidden="1" customHeight="1" x14ac:dyDescent="0.2">
      <c r="B829" s="19"/>
      <c r="C829" s="19"/>
    </row>
    <row r="830" spans="2:3" ht="52.15" hidden="1" customHeight="1" x14ac:dyDescent="0.2">
      <c r="B830" s="19"/>
      <c r="C830" s="19"/>
    </row>
    <row r="831" spans="2:3" ht="52.15" hidden="1" customHeight="1" x14ac:dyDescent="0.2">
      <c r="B831" s="19"/>
      <c r="C831" s="19"/>
    </row>
    <row r="832" spans="2:3" ht="52.15" hidden="1" customHeight="1" x14ac:dyDescent="0.2">
      <c r="B832" s="19"/>
      <c r="C832" s="19"/>
    </row>
    <row r="833" spans="2:3" ht="52.15" hidden="1" customHeight="1" x14ac:dyDescent="0.2">
      <c r="B833" s="19"/>
      <c r="C833" s="19"/>
    </row>
    <row r="834" spans="2:3" ht="52.15" hidden="1" customHeight="1" x14ac:dyDescent="0.2">
      <c r="B834" s="19"/>
      <c r="C834" s="19"/>
    </row>
    <row r="835" spans="2:3" ht="52.15" hidden="1" customHeight="1" x14ac:dyDescent="0.2">
      <c r="B835" s="19"/>
      <c r="C835" s="19"/>
    </row>
    <row r="836" spans="2:3" ht="52.15" hidden="1" customHeight="1" x14ac:dyDescent="0.2">
      <c r="B836" s="19"/>
      <c r="C836" s="19"/>
    </row>
    <row r="837" spans="2:3" ht="52.15" hidden="1" customHeight="1" x14ac:dyDescent="0.2">
      <c r="B837" s="19"/>
      <c r="C837" s="19"/>
    </row>
    <row r="838" spans="2:3" ht="52.15" hidden="1" customHeight="1" x14ac:dyDescent="0.2">
      <c r="B838" s="19"/>
      <c r="C838" s="19"/>
    </row>
    <row r="839" spans="2:3" ht="52.15" hidden="1" customHeight="1" x14ac:dyDescent="0.2">
      <c r="B839" s="19"/>
      <c r="C839" s="19"/>
    </row>
    <row r="840" spans="2:3" ht="52.15" hidden="1" customHeight="1" x14ac:dyDescent="0.2">
      <c r="B840" s="19"/>
      <c r="C840" s="19"/>
    </row>
    <row r="841" spans="2:3" ht="52.15" hidden="1" customHeight="1" x14ac:dyDescent="0.2">
      <c r="B841" s="19"/>
      <c r="C841" s="19"/>
    </row>
    <row r="842" spans="2:3" ht="52.15" hidden="1" customHeight="1" x14ac:dyDescent="0.2">
      <c r="B842" s="19"/>
      <c r="C842" s="19"/>
    </row>
    <row r="843" spans="2:3" ht="52.15" hidden="1" customHeight="1" x14ac:dyDescent="0.2">
      <c r="B843" s="19"/>
      <c r="C843" s="19"/>
    </row>
    <row r="844" spans="2:3" ht="52.15" hidden="1" customHeight="1" x14ac:dyDescent="0.2">
      <c r="B844" s="19"/>
      <c r="C844" s="19"/>
    </row>
    <row r="845" spans="2:3" ht="52.15" hidden="1" customHeight="1" x14ac:dyDescent="0.2">
      <c r="B845" s="19"/>
      <c r="C845" s="19"/>
    </row>
    <row r="846" spans="2:3" ht="52.15" hidden="1" customHeight="1" x14ac:dyDescent="0.2">
      <c r="B846" s="19"/>
      <c r="C846" s="19"/>
    </row>
    <row r="847" spans="2:3" ht="52.15" hidden="1" customHeight="1" x14ac:dyDescent="0.2">
      <c r="B847" s="19"/>
      <c r="C847" s="19"/>
    </row>
    <row r="848" spans="2:3" ht="52.15" hidden="1" customHeight="1" x14ac:dyDescent="0.2">
      <c r="B848" s="19"/>
      <c r="C848" s="19"/>
    </row>
    <row r="849" spans="2:3" ht="52.15" hidden="1" customHeight="1" x14ac:dyDescent="0.2">
      <c r="B849" s="19"/>
      <c r="C849" s="19"/>
    </row>
    <row r="850" spans="2:3" ht="52.15" hidden="1" customHeight="1" x14ac:dyDescent="0.2">
      <c r="B850" s="19"/>
      <c r="C850" s="19"/>
    </row>
    <row r="851" spans="2:3" ht="52.15" hidden="1" customHeight="1" x14ac:dyDescent="0.2">
      <c r="B851" s="19"/>
      <c r="C851" s="19"/>
    </row>
    <row r="852" spans="2:3" ht="52.15" hidden="1" customHeight="1" x14ac:dyDescent="0.2">
      <c r="B852" s="19"/>
      <c r="C852" s="19"/>
    </row>
    <row r="853" spans="2:3" ht="52.15" hidden="1" customHeight="1" x14ac:dyDescent="0.2">
      <c r="B853" s="19"/>
      <c r="C853" s="19"/>
    </row>
    <row r="854" spans="2:3" ht="52.15" hidden="1" customHeight="1" x14ac:dyDescent="0.2">
      <c r="B854" s="19"/>
      <c r="C854" s="19"/>
    </row>
    <row r="855" spans="2:3" ht="52.15" hidden="1" customHeight="1" x14ac:dyDescent="0.2">
      <c r="B855" s="19"/>
      <c r="C855" s="19"/>
    </row>
    <row r="856" spans="2:3" ht="52.15" hidden="1" customHeight="1" x14ac:dyDescent="0.2">
      <c r="B856" s="19"/>
      <c r="C856" s="19"/>
    </row>
    <row r="857" spans="2:3" ht="52.15" hidden="1" customHeight="1" x14ac:dyDescent="0.2">
      <c r="B857" s="19"/>
      <c r="C857" s="19"/>
    </row>
    <row r="858" spans="2:3" ht="52.15" hidden="1" customHeight="1" x14ac:dyDescent="0.2">
      <c r="B858" s="19"/>
      <c r="C858" s="19"/>
    </row>
    <row r="859" spans="2:3" ht="52.15" hidden="1" customHeight="1" x14ac:dyDescent="0.2">
      <c r="B859" s="19"/>
      <c r="C859" s="19"/>
    </row>
    <row r="860" spans="2:3" ht="52.15" hidden="1" customHeight="1" x14ac:dyDescent="0.2">
      <c r="B860" s="19"/>
      <c r="C860" s="19"/>
    </row>
    <row r="861" spans="2:3" ht="52.15" hidden="1" customHeight="1" x14ac:dyDescent="0.2">
      <c r="B861" s="19"/>
      <c r="C861" s="19"/>
    </row>
    <row r="862" spans="2:3" ht="52.15" hidden="1" customHeight="1" x14ac:dyDescent="0.2">
      <c r="B862" s="19"/>
      <c r="C862" s="19"/>
    </row>
    <row r="863" spans="2:3" ht="52.15" hidden="1" customHeight="1" x14ac:dyDescent="0.2">
      <c r="B863" s="19"/>
      <c r="C863" s="19"/>
    </row>
    <row r="864" spans="2:3" ht="52.15" hidden="1" customHeight="1" x14ac:dyDescent="0.2">
      <c r="B864" s="19"/>
      <c r="C864" s="19"/>
    </row>
    <row r="865" spans="2:3" ht="52.15" hidden="1" customHeight="1" x14ac:dyDescent="0.2">
      <c r="B865" s="19"/>
      <c r="C865" s="19"/>
    </row>
    <row r="866" spans="2:3" ht="52.15" hidden="1" customHeight="1" x14ac:dyDescent="0.2">
      <c r="B866" s="19"/>
      <c r="C866" s="19"/>
    </row>
    <row r="867" spans="2:3" ht="52.15" hidden="1" customHeight="1" x14ac:dyDescent="0.2">
      <c r="B867" s="19"/>
      <c r="C867" s="19"/>
    </row>
    <row r="868" spans="2:3" ht="52.15" hidden="1" customHeight="1" x14ac:dyDescent="0.2">
      <c r="B868" s="19"/>
      <c r="C868" s="19"/>
    </row>
    <row r="869" spans="2:3" ht="52.15" hidden="1" customHeight="1" x14ac:dyDescent="0.2">
      <c r="B869" s="19"/>
      <c r="C869" s="19"/>
    </row>
    <row r="870" spans="2:3" ht="52.15" hidden="1" customHeight="1" x14ac:dyDescent="0.2">
      <c r="B870" s="19"/>
      <c r="C870" s="19"/>
    </row>
    <row r="871" spans="2:3" ht="52.15" hidden="1" customHeight="1" x14ac:dyDescent="0.2">
      <c r="B871" s="19"/>
      <c r="C871" s="19"/>
    </row>
    <row r="872" spans="2:3" ht="52.15" hidden="1" customHeight="1" x14ac:dyDescent="0.2">
      <c r="B872" s="19"/>
      <c r="C872" s="19"/>
    </row>
    <row r="873" spans="2:3" ht="52.15" hidden="1" customHeight="1" x14ac:dyDescent="0.2">
      <c r="B873" s="19"/>
      <c r="C873" s="19"/>
    </row>
    <row r="874" spans="2:3" ht="52.15" hidden="1" customHeight="1" x14ac:dyDescent="0.2">
      <c r="B874" s="19"/>
      <c r="C874" s="19"/>
    </row>
    <row r="875" spans="2:3" ht="52.15" hidden="1" customHeight="1" x14ac:dyDescent="0.2">
      <c r="B875" s="19"/>
      <c r="C875" s="19"/>
    </row>
    <row r="876" spans="2:3" ht="52.15" hidden="1" customHeight="1" x14ac:dyDescent="0.2">
      <c r="B876" s="19"/>
      <c r="C876" s="19"/>
    </row>
    <row r="877" spans="2:3" ht="52.15" hidden="1" customHeight="1" x14ac:dyDescent="0.2">
      <c r="B877" s="19"/>
      <c r="C877" s="19"/>
    </row>
    <row r="878" spans="2:3" ht="52.15" hidden="1" customHeight="1" x14ac:dyDescent="0.2">
      <c r="B878" s="19"/>
      <c r="C878" s="19"/>
    </row>
    <row r="879" spans="2:3" ht="52.15" hidden="1" customHeight="1" x14ac:dyDescent="0.2">
      <c r="B879" s="19"/>
      <c r="C879" s="19"/>
    </row>
    <row r="880" spans="2:3" ht="52.15" hidden="1" customHeight="1" x14ac:dyDescent="0.2">
      <c r="B880" s="19"/>
      <c r="C880" s="19"/>
    </row>
    <row r="881" spans="2:3" ht="52.15" hidden="1" customHeight="1" x14ac:dyDescent="0.2">
      <c r="B881" s="19"/>
      <c r="C881" s="19"/>
    </row>
    <row r="882" spans="2:3" ht="52.15" hidden="1" customHeight="1" x14ac:dyDescent="0.2">
      <c r="B882" s="19"/>
      <c r="C882" s="19"/>
    </row>
    <row r="883" spans="2:3" ht="52.15" hidden="1" customHeight="1" x14ac:dyDescent="0.2">
      <c r="B883" s="19"/>
      <c r="C883" s="19"/>
    </row>
    <row r="884" spans="2:3" ht="52.15" hidden="1" customHeight="1" x14ac:dyDescent="0.2">
      <c r="B884" s="19"/>
      <c r="C884" s="19"/>
    </row>
    <row r="885" spans="2:3" ht="52.15" hidden="1" customHeight="1" x14ac:dyDescent="0.2">
      <c r="B885" s="19"/>
      <c r="C885" s="19"/>
    </row>
    <row r="886" spans="2:3" ht="52.15" hidden="1" customHeight="1" x14ac:dyDescent="0.2">
      <c r="B886" s="19"/>
      <c r="C886" s="19"/>
    </row>
    <row r="887" spans="2:3" ht="52.15" hidden="1" customHeight="1" x14ac:dyDescent="0.2">
      <c r="B887" s="19"/>
      <c r="C887" s="19"/>
    </row>
    <row r="888" spans="2:3" ht="52.15" hidden="1" customHeight="1" x14ac:dyDescent="0.2">
      <c r="B888" s="19"/>
      <c r="C888" s="19"/>
    </row>
    <row r="889" spans="2:3" ht="52.15" hidden="1" customHeight="1" x14ac:dyDescent="0.2">
      <c r="B889" s="19"/>
      <c r="C889" s="19"/>
    </row>
    <row r="890" spans="2:3" ht="52.15" hidden="1" customHeight="1" x14ac:dyDescent="0.2">
      <c r="B890" s="19"/>
      <c r="C890" s="19"/>
    </row>
    <row r="891" spans="2:3" ht="52.15" hidden="1" customHeight="1" x14ac:dyDescent="0.2">
      <c r="B891" s="19"/>
      <c r="C891" s="19"/>
    </row>
    <row r="892" spans="2:3" ht="52.15" hidden="1" customHeight="1" x14ac:dyDescent="0.2">
      <c r="B892" s="19"/>
      <c r="C892" s="19"/>
    </row>
    <row r="893" spans="2:3" ht="52.15" hidden="1" customHeight="1" x14ac:dyDescent="0.2">
      <c r="B893" s="19"/>
      <c r="C893" s="19"/>
    </row>
    <row r="894" spans="2:3" ht="52.15" hidden="1" customHeight="1" x14ac:dyDescent="0.2">
      <c r="B894" s="19"/>
      <c r="C894" s="19"/>
    </row>
    <row r="895" spans="2:3" ht="52.15" hidden="1" customHeight="1" x14ac:dyDescent="0.2">
      <c r="B895" s="19"/>
      <c r="C895" s="19"/>
    </row>
    <row r="896" spans="2:3" ht="52.15" hidden="1" customHeight="1" x14ac:dyDescent="0.2">
      <c r="B896" s="19"/>
      <c r="C896" s="19"/>
    </row>
    <row r="897" spans="2:3" ht="52.15" hidden="1" customHeight="1" x14ac:dyDescent="0.2">
      <c r="B897" s="19"/>
      <c r="C897" s="19"/>
    </row>
    <row r="898" spans="2:3" ht="52.15" hidden="1" customHeight="1" x14ac:dyDescent="0.2">
      <c r="B898" s="19"/>
      <c r="C898" s="19"/>
    </row>
    <row r="899" spans="2:3" ht="52.15" hidden="1" customHeight="1" x14ac:dyDescent="0.2">
      <c r="B899" s="19"/>
      <c r="C899" s="19"/>
    </row>
    <row r="900" spans="2:3" ht="52.15" hidden="1" customHeight="1" x14ac:dyDescent="0.2">
      <c r="B900" s="19"/>
      <c r="C900" s="19"/>
    </row>
    <row r="901" spans="2:3" ht="52.15" hidden="1" customHeight="1" x14ac:dyDescent="0.2">
      <c r="B901" s="19"/>
      <c r="C901" s="19"/>
    </row>
    <row r="902" spans="2:3" ht="52.15" hidden="1" customHeight="1" x14ac:dyDescent="0.2">
      <c r="B902" s="19"/>
      <c r="C902" s="19"/>
    </row>
    <row r="903" spans="2:3" ht="52.15" hidden="1" customHeight="1" x14ac:dyDescent="0.2">
      <c r="B903" s="19"/>
      <c r="C903" s="19"/>
    </row>
    <row r="904" spans="2:3" ht="52.15" hidden="1" customHeight="1" x14ac:dyDescent="0.2">
      <c r="B904" s="19"/>
      <c r="C904" s="19"/>
    </row>
    <row r="905" spans="2:3" ht="52.15" hidden="1" customHeight="1" x14ac:dyDescent="0.2">
      <c r="B905" s="19"/>
      <c r="C905" s="19"/>
    </row>
    <row r="906" spans="2:3" ht="52.15" hidden="1" customHeight="1" x14ac:dyDescent="0.2">
      <c r="B906" s="19"/>
      <c r="C906" s="19"/>
    </row>
    <row r="907" spans="2:3" ht="52.15" hidden="1" customHeight="1" x14ac:dyDescent="0.2">
      <c r="B907" s="19"/>
      <c r="C907" s="19"/>
    </row>
    <row r="908" spans="2:3" ht="52.15" hidden="1" customHeight="1" x14ac:dyDescent="0.2">
      <c r="B908" s="19"/>
      <c r="C908" s="19"/>
    </row>
    <row r="909" spans="2:3" ht="52.15" hidden="1" customHeight="1" x14ac:dyDescent="0.2">
      <c r="B909" s="19"/>
      <c r="C909" s="19"/>
    </row>
    <row r="910" spans="2:3" ht="52.15" hidden="1" customHeight="1" x14ac:dyDescent="0.2">
      <c r="B910" s="19"/>
      <c r="C910" s="19"/>
    </row>
    <row r="911" spans="2:3" ht="52.15" hidden="1" customHeight="1" x14ac:dyDescent="0.2">
      <c r="B911" s="19"/>
      <c r="C911" s="19"/>
    </row>
    <row r="912" spans="2:3" ht="52.15" hidden="1" customHeight="1" x14ac:dyDescent="0.2">
      <c r="B912" s="19"/>
      <c r="C912" s="19"/>
    </row>
    <row r="913" spans="2:3" ht="52.15" hidden="1" customHeight="1" x14ac:dyDescent="0.2">
      <c r="B913" s="19"/>
      <c r="C913" s="19"/>
    </row>
    <row r="914" spans="2:3" ht="52.15" hidden="1" customHeight="1" x14ac:dyDescent="0.2">
      <c r="B914" s="19"/>
      <c r="C914" s="19"/>
    </row>
    <row r="915" spans="2:3" ht="52.15" hidden="1" customHeight="1" x14ac:dyDescent="0.2">
      <c r="B915" s="19"/>
      <c r="C915" s="19"/>
    </row>
    <row r="916" spans="2:3" ht="52.15" hidden="1" customHeight="1" x14ac:dyDescent="0.2">
      <c r="B916" s="19"/>
      <c r="C916" s="19"/>
    </row>
    <row r="917" spans="2:3" ht="52.15" hidden="1" customHeight="1" x14ac:dyDescent="0.2">
      <c r="B917" s="19"/>
      <c r="C917" s="19"/>
    </row>
    <row r="918" spans="2:3" ht="52.15" hidden="1" customHeight="1" x14ac:dyDescent="0.2">
      <c r="B918" s="19"/>
      <c r="C918" s="19"/>
    </row>
    <row r="919" spans="2:3" ht="52.15" hidden="1" customHeight="1" x14ac:dyDescent="0.2">
      <c r="B919" s="19"/>
      <c r="C919" s="19"/>
    </row>
    <row r="920" spans="2:3" ht="52.15" hidden="1" customHeight="1" x14ac:dyDescent="0.2">
      <c r="B920" s="19"/>
      <c r="C920" s="19"/>
    </row>
    <row r="921" spans="2:3" ht="52.15" hidden="1" customHeight="1" x14ac:dyDescent="0.2">
      <c r="B921" s="19"/>
      <c r="C921" s="19"/>
    </row>
    <row r="922" spans="2:3" ht="52.15" hidden="1" customHeight="1" x14ac:dyDescent="0.2">
      <c r="B922" s="19"/>
      <c r="C922" s="19"/>
    </row>
    <row r="923" spans="2:3" ht="52.15" hidden="1" customHeight="1" x14ac:dyDescent="0.2">
      <c r="B923" s="19"/>
      <c r="C923" s="19"/>
    </row>
    <row r="924" spans="2:3" ht="52.15" hidden="1" customHeight="1" x14ac:dyDescent="0.2">
      <c r="B924" s="19"/>
      <c r="C924" s="19"/>
    </row>
    <row r="925" spans="2:3" ht="52.15" hidden="1" customHeight="1" x14ac:dyDescent="0.2">
      <c r="B925" s="19"/>
      <c r="C925" s="19"/>
    </row>
    <row r="926" spans="2:3" ht="52.15" hidden="1" customHeight="1" x14ac:dyDescent="0.2">
      <c r="B926" s="19"/>
      <c r="C926" s="19"/>
    </row>
    <row r="927" spans="2:3" ht="52.15" hidden="1" customHeight="1" x14ac:dyDescent="0.2">
      <c r="B927" s="19"/>
      <c r="C927" s="19"/>
    </row>
    <row r="928" spans="2:3" ht="52.15" hidden="1" customHeight="1" x14ac:dyDescent="0.2">
      <c r="B928" s="19"/>
      <c r="C928" s="19"/>
    </row>
    <row r="929" spans="2:3" ht="52.15" hidden="1" customHeight="1" x14ac:dyDescent="0.2">
      <c r="B929" s="19"/>
      <c r="C929" s="19"/>
    </row>
    <row r="930" spans="2:3" ht="52.15" hidden="1" customHeight="1" x14ac:dyDescent="0.2">
      <c r="B930" s="19"/>
      <c r="C930" s="19"/>
    </row>
    <row r="931" spans="2:3" ht="52.15" hidden="1" customHeight="1" x14ac:dyDescent="0.2">
      <c r="B931" s="19"/>
      <c r="C931" s="19"/>
    </row>
    <row r="932" spans="2:3" ht="52.15" hidden="1" customHeight="1" x14ac:dyDescent="0.2">
      <c r="B932" s="19"/>
      <c r="C932" s="19"/>
    </row>
    <row r="933" spans="2:3" ht="52.15" hidden="1" customHeight="1" x14ac:dyDescent="0.2">
      <c r="B933" s="19"/>
      <c r="C933" s="19"/>
    </row>
    <row r="934" spans="2:3" ht="52.15" hidden="1" customHeight="1" x14ac:dyDescent="0.2">
      <c r="B934" s="19"/>
      <c r="C934" s="19"/>
    </row>
    <row r="935" spans="2:3" ht="52.15" hidden="1" customHeight="1" x14ac:dyDescent="0.2">
      <c r="B935" s="19"/>
      <c r="C935" s="19"/>
    </row>
    <row r="936" spans="2:3" ht="52.15" hidden="1" customHeight="1" x14ac:dyDescent="0.2">
      <c r="B936" s="19"/>
      <c r="C936" s="19"/>
    </row>
    <row r="937" spans="2:3" ht="52.15" hidden="1" customHeight="1" x14ac:dyDescent="0.2">
      <c r="B937" s="19"/>
      <c r="C937" s="19"/>
    </row>
    <row r="938" spans="2:3" ht="52.15" hidden="1" customHeight="1" x14ac:dyDescent="0.2">
      <c r="B938" s="19"/>
      <c r="C938" s="19"/>
    </row>
    <row r="939" spans="2:3" ht="52.15" hidden="1" customHeight="1" x14ac:dyDescent="0.2">
      <c r="B939" s="19"/>
      <c r="C939" s="19"/>
    </row>
    <row r="940" spans="2:3" ht="52.15" hidden="1" customHeight="1" x14ac:dyDescent="0.2">
      <c r="B940" s="19"/>
      <c r="C940" s="19"/>
    </row>
    <row r="941" spans="2:3" ht="52.15" hidden="1" customHeight="1" x14ac:dyDescent="0.2">
      <c r="B941" s="19"/>
      <c r="C941" s="19"/>
    </row>
    <row r="942" spans="2:3" ht="52.15" hidden="1" customHeight="1" x14ac:dyDescent="0.2">
      <c r="B942" s="19"/>
      <c r="C942" s="19"/>
    </row>
    <row r="943" spans="2:3" ht="52.15" hidden="1" customHeight="1" x14ac:dyDescent="0.2">
      <c r="B943" s="19"/>
      <c r="C943" s="19"/>
    </row>
    <row r="944" spans="2:3" ht="52.15" hidden="1" customHeight="1" x14ac:dyDescent="0.2">
      <c r="B944" s="19"/>
      <c r="C944" s="19"/>
    </row>
    <row r="945" spans="2:3" ht="52.15" hidden="1" customHeight="1" x14ac:dyDescent="0.2">
      <c r="B945" s="19"/>
      <c r="C945" s="19"/>
    </row>
    <row r="946" spans="2:3" ht="52.15" hidden="1" customHeight="1" x14ac:dyDescent="0.2">
      <c r="B946" s="19"/>
      <c r="C946" s="19"/>
    </row>
    <row r="947" spans="2:3" ht="52.15" hidden="1" customHeight="1" x14ac:dyDescent="0.2">
      <c r="B947" s="19"/>
      <c r="C947" s="19"/>
    </row>
    <row r="948" spans="2:3" ht="52.15" hidden="1" customHeight="1" x14ac:dyDescent="0.2">
      <c r="B948" s="19"/>
      <c r="C948" s="19"/>
    </row>
    <row r="949" spans="2:3" ht="52.15" hidden="1" customHeight="1" x14ac:dyDescent="0.2">
      <c r="B949" s="19"/>
      <c r="C949" s="19"/>
    </row>
    <row r="950" spans="2:3" ht="52.15" hidden="1" customHeight="1" x14ac:dyDescent="0.2">
      <c r="B950" s="19"/>
      <c r="C950" s="19"/>
    </row>
    <row r="951" spans="2:3" ht="52.15" hidden="1" customHeight="1" x14ac:dyDescent="0.2">
      <c r="B951" s="19"/>
      <c r="C951" s="19"/>
    </row>
    <row r="952" spans="2:3" ht="52.15" hidden="1" customHeight="1" x14ac:dyDescent="0.2">
      <c r="B952" s="19"/>
      <c r="C952" s="19"/>
    </row>
    <row r="953" spans="2:3" ht="52.15" hidden="1" customHeight="1" x14ac:dyDescent="0.2">
      <c r="B953" s="19"/>
      <c r="C953" s="19"/>
    </row>
    <row r="954" spans="2:3" ht="52.15" hidden="1" customHeight="1" x14ac:dyDescent="0.2">
      <c r="B954" s="19"/>
      <c r="C954" s="19"/>
    </row>
    <row r="955" spans="2:3" ht="52.15" hidden="1" customHeight="1" x14ac:dyDescent="0.2">
      <c r="B955" s="19"/>
      <c r="C955" s="19"/>
    </row>
    <row r="956" spans="2:3" ht="52.15" hidden="1" customHeight="1" x14ac:dyDescent="0.2">
      <c r="B956" s="19"/>
      <c r="C956" s="19"/>
    </row>
    <row r="957" spans="2:3" ht="52.15" hidden="1" customHeight="1" x14ac:dyDescent="0.2">
      <c r="B957" s="19"/>
      <c r="C957" s="19"/>
    </row>
    <row r="958" spans="2:3" ht="52.15" hidden="1" customHeight="1" x14ac:dyDescent="0.2">
      <c r="B958" s="19"/>
      <c r="C958" s="19"/>
    </row>
    <row r="959" spans="2:3" ht="52.15" hidden="1" customHeight="1" x14ac:dyDescent="0.2">
      <c r="B959" s="19"/>
      <c r="C959" s="19"/>
    </row>
    <row r="960" spans="2:3" ht="52.15" hidden="1" customHeight="1" x14ac:dyDescent="0.2">
      <c r="B960" s="19"/>
      <c r="C960" s="19"/>
    </row>
    <row r="961" spans="2:3" ht="52.15" hidden="1" customHeight="1" x14ac:dyDescent="0.2">
      <c r="B961" s="19"/>
      <c r="C961" s="19"/>
    </row>
    <row r="962" spans="2:3" ht="52.15" hidden="1" customHeight="1" x14ac:dyDescent="0.2">
      <c r="B962" s="19"/>
      <c r="C962" s="19"/>
    </row>
    <row r="963" spans="2:3" ht="52.15" hidden="1" customHeight="1" x14ac:dyDescent="0.2">
      <c r="B963" s="19"/>
      <c r="C963" s="19"/>
    </row>
    <row r="964" spans="2:3" ht="52.15" hidden="1" customHeight="1" x14ac:dyDescent="0.2">
      <c r="B964" s="19"/>
      <c r="C964" s="19"/>
    </row>
    <row r="965" spans="2:3" ht="52.15" hidden="1" customHeight="1" x14ac:dyDescent="0.2">
      <c r="B965" s="19"/>
      <c r="C965" s="19"/>
    </row>
    <row r="966" spans="2:3" ht="52.15" hidden="1" customHeight="1" x14ac:dyDescent="0.2">
      <c r="B966" s="19"/>
      <c r="C966" s="19"/>
    </row>
    <row r="967" spans="2:3" ht="52.15" hidden="1" customHeight="1" x14ac:dyDescent="0.2">
      <c r="B967" s="19"/>
      <c r="C967" s="19"/>
    </row>
    <row r="968" spans="2:3" ht="52.15" hidden="1" customHeight="1" x14ac:dyDescent="0.2">
      <c r="B968" s="19"/>
      <c r="C968" s="19"/>
    </row>
    <row r="969" spans="2:3" ht="52.15" hidden="1" customHeight="1" x14ac:dyDescent="0.2">
      <c r="B969" s="19"/>
      <c r="C969" s="19"/>
    </row>
    <row r="970" spans="2:3" ht="52.15" hidden="1" customHeight="1" x14ac:dyDescent="0.2">
      <c r="B970" s="19"/>
      <c r="C970" s="19"/>
    </row>
    <row r="971" spans="2:3" ht="52.15" hidden="1" customHeight="1" x14ac:dyDescent="0.2">
      <c r="B971" s="19"/>
      <c r="C971" s="19"/>
    </row>
    <row r="972" spans="2:3" ht="52.15" hidden="1" customHeight="1" x14ac:dyDescent="0.2">
      <c r="B972" s="19"/>
      <c r="C972" s="19"/>
    </row>
    <row r="973" spans="2:3" ht="52.15" hidden="1" customHeight="1" x14ac:dyDescent="0.2">
      <c r="B973" s="19"/>
      <c r="C973" s="19"/>
    </row>
    <row r="974" spans="2:3" ht="52.15" hidden="1" customHeight="1" x14ac:dyDescent="0.2">
      <c r="B974" s="19"/>
      <c r="C974" s="19"/>
    </row>
    <row r="975" spans="2:3" ht="52.15" hidden="1" customHeight="1" x14ac:dyDescent="0.2">
      <c r="B975" s="19"/>
      <c r="C975" s="19"/>
    </row>
    <row r="976" spans="2:3" ht="52.15" hidden="1" customHeight="1" x14ac:dyDescent="0.2">
      <c r="B976" s="19"/>
      <c r="C976" s="19"/>
    </row>
    <row r="977" spans="2:3" ht="52.15" hidden="1" customHeight="1" x14ac:dyDescent="0.2">
      <c r="B977" s="19"/>
      <c r="C977" s="19"/>
    </row>
    <row r="978" spans="2:3" ht="52.15" hidden="1" customHeight="1" x14ac:dyDescent="0.2">
      <c r="B978" s="19"/>
      <c r="C978" s="19"/>
    </row>
    <row r="979" spans="2:3" ht="52.15" hidden="1" customHeight="1" x14ac:dyDescent="0.2">
      <c r="B979" s="19"/>
      <c r="C979" s="19"/>
    </row>
    <row r="980" spans="2:3" ht="52.15" hidden="1" customHeight="1" x14ac:dyDescent="0.2">
      <c r="B980" s="19"/>
      <c r="C980" s="19"/>
    </row>
    <row r="981" spans="2:3" ht="52.15" hidden="1" customHeight="1" x14ac:dyDescent="0.2">
      <c r="B981" s="19"/>
      <c r="C981" s="19"/>
    </row>
    <row r="982" spans="2:3" ht="52.15" hidden="1" customHeight="1" x14ac:dyDescent="0.2">
      <c r="B982" s="19"/>
      <c r="C982" s="19"/>
    </row>
    <row r="983" spans="2:3" ht="52.15" hidden="1" customHeight="1" x14ac:dyDescent="0.2">
      <c r="B983" s="19"/>
      <c r="C983" s="19"/>
    </row>
    <row r="984" spans="2:3" ht="52.15" hidden="1" customHeight="1" x14ac:dyDescent="0.2">
      <c r="B984" s="19"/>
      <c r="C984" s="19"/>
    </row>
    <row r="985" spans="2:3" ht="52.15" hidden="1" customHeight="1" x14ac:dyDescent="0.2">
      <c r="B985" s="19"/>
      <c r="C985" s="19"/>
    </row>
    <row r="986" spans="2:3" ht="52.15" hidden="1" customHeight="1" x14ac:dyDescent="0.2">
      <c r="B986" s="19"/>
      <c r="C986" s="19"/>
    </row>
    <row r="987" spans="2:3" ht="52.15" hidden="1" customHeight="1" x14ac:dyDescent="0.2">
      <c r="B987" s="19"/>
      <c r="C987" s="19"/>
    </row>
    <row r="988" spans="2:3" ht="52.15" hidden="1" customHeight="1" x14ac:dyDescent="0.2">
      <c r="B988" s="19"/>
      <c r="C988" s="19"/>
    </row>
    <row r="989" spans="2:3" ht="52.15" hidden="1" customHeight="1" x14ac:dyDescent="0.2">
      <c r="B989" s="19"/>
      <c r="C989" s="19"/>
    </row>
    <row r="990" spans="2:3" ht="52.15" hidden="1" customHeight="1" x14ac:dyDescent="0.2">
      <c r="B990" s="19"/>
      <c r="C990" s="19"/>
    </row>
    <row r="991" spans="2:3" ht="52.15" hidden="1" customHeight="1" x14ac:dyDescent="0.2">
      <c r="B991" s="19"/>
      <c r="C991" s="19"/>
    </row>
    <row r="992" spans="2:3" ht="52.15" hidden="1" customHeight="1" x14ac:dyDescent="0.2">
      <c r="B992" s="19"/>
      <c r="C992" s="19"/>
    </row>
    <row r="993" spans="2:3" ht="52.15" hidden="1" customHeight="1" x14ac:dyDescent="0.2">
      <c r="B993" s="19"/>
      <c r="C993" s="19"/>
    </row>
    <row r="994" spans="2:3" ht="52.15" hidden="1" customHeight="1" x14ac:dyDescent="0.2">
      <c r="B994" s="19"/>
      <c r="C994" s="19"/>
    </row>
    <row r="995" spans="2:3" ht="52.15" hidden="1" customHeight="1" x14ac:dyDescent="0.2">
      <c r="B995" s="19"/>
      <c r="C995" s="19"/>
    </row>
    <row r="996" spans="2:3" ht="52.15" hidden="1" customHeight="1" x14ac:dyDescent="0.2">
      <c r="B996" s="19"/>
      <c r="C996" s="19"/>
    </row>
    <row r="997" spans="2:3" ht="52.15" hidden="1" customHeight="1" x14ac:dyDescent="0.2">
      <c r="B997" s="19"/>
      <c r="C997" s="19"/>
    </row>
    <row r="998" spans="2:3" ht="52.15" hidden="1" customHeight="1" x14ac:dyDescent="0.2">
      <c r="B998" s="19"/>
      <c r="C998" s="19"/>
    </row>
    <row r="999" spans="2:3" ht="52.15" hidden="1" customHeight="1" x14ac:dyDescent="0.2">
      <c r="B999" s="19"/>
      <c r="C999" s="19"/>
    </row>
    <row r="1000" spans="2:3" ht="52.15" hidden="1" customHeight="1" x14ac:dyDescent="0.2">
      <c r="B1000" s="19"/>
      <c r="C1000" s="19"/>
    </row>
    <row r="1001" spans="2:3" ht="52.15" hidden="1" customHeight="1" x14ac:dyDescent="0.2">
      <c r="B1001" s="19"/>
      <c r="C1001" s="19"/>
    </row>
    <row r="1002" spans="2:3" ht="52.15" hidden="1" customHeight="1" x14ac:dyDescent="0.2">
      <c r="B1002" s="19"/>
      <c r="C1002" s="19"/>
    </row>
    <row r="1003" spans="2:3" ht="52.15" hidden="1" customHeight="1" x14ac:dyDescent="0.2">
      <c r="B1003" s="19"/>
      <c r="C1003" s="19"/>
    </row>
    <row r="1004" spans="2:3" ht="52.15" hidden="1" customHeight="1" x14ac:dyDescent="0.2">
      <c r="B1004" s="19"/>
      <c r="C1004" s="19"/>
    </row>
    <row r="1005" spans="2:3" ht="52.15" hidden="1" customHeight="1" x14ac:dyDescent="0.2">
      <c r="B1005" s="19"/>
      <c r="C1005" s="19"/>
    </row>
    <row r="1006" spans="2:3" ht="52.15" hidden="1" customHeight="1" x14ac:dyDescent="0.2">
      <c r="B1006" s="19"/>
      <c r="C1006" s="19"/>
    </row>
    <row r="1007" spans="2:3" ht="52.15" hidden="1" customHeight="1" x14ac:dyDescent="0.2">
      <c r="B1007" s="19"/>
      <c r="C1007" s="19"/>
    </row>
    <row r="1008" spans="2:3" ht="52.15" hidden="1" customHeight="1" x14ac:dyDescent="0.2">
      <c r="B1008" s="19"/>
      <c r="C1008" s="19"/>
    </row>
    <row r="1009" spans="2:3" ht="52.15" hidden="1" customHeight="1" x14ac:dyDescent="0.2">
      <c r="B1009" s="19"/>
      <c r="C1009" s="19"/>
    </row>
    <row r="1010" spans="2:3" ht="52.15" hidden="1" customHeight="1" x14ac:dyDescent="0.2">
      <c r="B1010" s="19"/>
      <c r="C1010" s="19"/>
    </row>
    <row r="1011" spans="2:3" ht="52.15" hidden="1" customHeight="1" x14ac:dyDescent="0.2">
      <c r="B1011" s="19"/>
      <c r="C1011" s="19"/>
    </row>
    <row r="1012" spans="2:3" ht="52.15" hidden="1" customHeight="1" x14ac:dyDescent="0.2">
      <c r="B1012" s="19"/>
      <c r="C1012" s="19"/>
    </row>
    <row r="1013" spans="2:3" ht="52.15" hidden="1" customHeight="1" x14ac:dyDescent="0.2">
      <c r="B1013" s="19"/>
      <c r="C1013" s="19"/>
    </row>
    <row r="1014" spans="2:3" ht="52.15" hidden="1" customHeight="1" x14ac:dyDescent="0.2">
      <c r="B1014" s="19"/>
      <c r="C1014" s="19"/>
    </row>
    <row r="1015" spans="2:3" ht="52.15" hidden="1" customHeight="1" x14ac:dyDescent="0.2">
      <c r="B1015" s="19"/>
      <c r="C1015" s="19"/>
    </row>
    <row r="1016" spans="2:3" ht="52.15" hidden="1" customHeight="1" x14ac:dyDescent="0.2">
      <c r="B1016" s="19"/>
      <c r="C1016" s="19"/>
    </row>
    <row r="1017" spans="2:3" ht="52.15" hidden="1" customHeight="1" x14ac:dyDescent="0.2">
      <c r="B1017" s="19"/>
      <c r="C1017" s="19"/>
    </row>
    <row r="1018" spans="2:3" ht="52.15" hidden="1" customHeight="1" x14ac:dyDescent="0.2">
      <c r="B1018" s="19"/>
      <c r="C1018" s="19"/>
    </row>
    <row r="1019" spans="2:3" ht="52.15" hidden="1" customHeight="1" x14ac:dyDescent="0.2">
      <c r="B1019" s="19"/>
      <c r="C1019" s="19"/>
    </row>
    <row r="1020" spans="2:3" ht="52.15" hidden="1" customHeight="1" x14ac:dyDescent="0.2">
      <c r="B1020" s="19"/>
      <c r="C1020" s="19"/>
    </row>
    <row r="1021" spans="2:3" ht="52.15" hidden="1" customHeight="1" x14ac:dyDescent="0.2">
      <c r="B1021" s="19"/>
      <c r="C1021" s="19"/>
    </row>
    <row r="1022" spans="2:3" ht="52.15" hidden="1" customHeight="1" x14ac:dyDescent="0.2">
      <c r="B1022" s="19"/>
      <c r="C1022" s="19"/>
    </row>
    <row r="1023" spans="2:3" ht="52.15" hidden="1" customHeight="1" x14ac:dyDescent="0.2">
      <c r="B1023" s="19"/>
      <c r="C1023" s="19"/>
    </row>
    <row r="1024" spans="2:3" ht="52.15" hidden="1" customHeight="1" x14ac:dyDescent="0.2">
      <c r="B1024" s="19"/>
      <c r="C1024" s="19"/>
    </row>
    <row r="1025" spans="2:3" ht="52.15" hidden="1" customHeight="1" x14ac:dyDescent="0.2">
      <c r="B1025" s="19"/>
      <c r="C1025" s="19"/>
    </row>
    <row r="1026" spans="2:3" ht="52.15" hidden="1" customHeight="1" x14ac:dyDescent="0.2">
      <c r="B1026" s="19"/>
      <c r="C1026" s="19"/>
    </row>
    <row r="1027" spans="2:3" ht="52.15" hidden="1" customHeight="1" x14ac:dyDescent="0.2">
      <c r="B1027" s="19"/>
      <c r="C1027" s="19"/>
    </row>
    <row r="1028" spans="2:3" ht="52.15" hidden="1" customHeight="1" x14ac:dyDescent="0.2">
      <c r="B1028" s="19"/>
      <c r="C1028" s="19"/>
    </row>
    <row r="1029" spans="2:3" ht="52.15" hidden="1" customHeight="1" x14ac:dyDescent="0.2">
      <c r="B1029" s="19"/>
      <c r="C1029" s="19"/>
    </row>
    <row r="1030" spans="2:3" ht="52.15" hidden="1" customHeight="1" x14ac:dyDescent="0.2">
      <c r="B1030" s="19"/>
      <c r="C1030" s="19"/>
    </row>
    <row r="1031" spans="2:3" ht="52.15" hidden="1" customHeight="1" x14ac:dyDescent="0.2">
      <c r="B1031" s="19"/>
      <c r="C1031" s="19"/>
    </row>
    <row r="1032" spans="2:3" ht="52.15" hidden="1" customHeight="1" x14ac:dyDescent="0.2">
      <c r="B1032" s="19"/>
      <c r="C1032" s="19"/>
    </row>
    <row r="1033" spans="2:3" ht="52.15" hidden="1" customHeight="1" x14ac:dyDescent="0.2">
      <c r="B1033" s="19"/>
      <c r="C1033" s="19"/>
    </row>
    <row r="1034" spans="2:3" ht="52.15" hidden="1" customHeight="1" x14ac:dyDescent="0.2">
      <c r="B1034" s="19"/>
      <c r="C1034" s="19"/>
    </row>
    <row r="1035" spans="2:3" ht="52.15" hidden="1" customHeight="1" x14ac:dyDescent="0.2">
      <c r="B1035" s="19"/>
      <c r="C1035" s="19"/>
    </row>
    <row r="1036" spans="2:3" ht="52.15" hidden="1" customHeight="1" x14ac:dyDescent="0.2">
      <c r="B1036" s="19"/>
      <c r="C1036" s="19"/>
    </row>
    <row r="1037" spans="2:3" ht="52.15" hidden="1" customHeight="1" x14ac:dyDescent="0.2">
      <c r="B1037" s="19"/>
      <c r="C1037" s="19"/>
    </row>
    <row r="1038" spans="2:3" ht="52.15" hidden="1" customHeight="1" x14ac:dyDescent="0.2">
      <c r="B1038" s="19"/>
      <c r="C1038" s="19"/>
    </row>
    <row r="1039" spans="2:3" ht="52.15" hidden="1" customHeight="1" x14ac:dyDescent="0.2">
      <c r="B1039" s="19"/>
      <c r="C1039" s="19"/>
    </row>
    <row r="1040" spans="2:3" ht="52.15" hidden="1" customHeight="1" x14ac:dyDescent="0.2">
      <c r="B1040" s="19"/>
      <c r="C1040" s="19"/>
    </row>
    <row r="1041" spans="2:3" ht="52.15" hidden="1" customHeight="1" x14ac:dyDescent="0.2">
      <c r="B1041" s="19"/>
      <c r="C1041" s="19"/>
    </row>
    <row r="1042" spans="2:3" ht="52.15" hidden="1" customHeight="1" x14ac:dyDescent="0.2">
      <c r="B1042" s="19"/>
      <c r="C1042" s="19"/>
    </row>
    <row r="1043" spans="2:3" ht="52.15" hidden="1" customHeight="1" x14ac:dyDescent="0.2">
      <c r="B1043" s="19"/>
      <c r="C1043" s="19"/>
    </row>
    <row r="1044" spans="2:3" ht="52.15" hidden="1" customHeight="1" x14ac:dyDescent="0.2">
      <c r="B1044" s="19"/>
      <c r="C1044" s="19"/>
    </row>
    <row r="1045" spans="2:3" ht="52.15" hidden="1" customHeight="1" x14ac:dyDescent="0.2">
      <c r="B1045" s="19"/>
      <c r="C1045" s="19"/>
    </row>
    <row r="1046" spans="2:3" ht="52.15" hidden="1" customHeight="1" x14ac:dyDescent="0.2">
      <c r="B1046" s="19"/>
      <c r="C1046" s="19"/>
    </row>
    <row r="1047" spans="2:3" ht="52.15" hidden="1" customHeight="1" x14ac:dyDescent="0.2">
      <c r="B1047" s="19"/>
      <c r="C1047" s="19"/>
    </row>
    <row r="1048" spans="2:3" ht="52.15" hidden="1" customHeight="1" x14ac:dyDescent="0.2">
      <c r="B1048" s="19"/>
      <c r="C1048" s="19"/>
    </row>
    <row r="1049" spans="2:3" ht="52.15" hidden="1" customHeight="1" x14ac:dyDescent="0.2">
      <c r="B1049" s="19"/>
      <c r="C1049" s="19"/>
    </row>
    <row r="1050" spans="2:3" ht="52.15" hidden="1" customHeight="1" x14ac:dyDescent="0.2">
      <c r="B1050" s="19"/>
      <c r="C1050" s="19"/>
    </row>
    <row r="1051" spans="2:3" ht="52.15" hidden="1" customHeight="1" x14ac:dyDescent="0.2">
      <c r="B1051" s="19"/>
      <c r="C1051" s="19"/>
    </row>
    <row r="1052" spans="2:3" ht="52.15" hidden="1" customHeight="1" x14ac:dyDescent="0.2">
      <c r="B1052" s="19"/>
      <c r="C1052" s="19"/>
    </row>
    <row r="1053" spans="2:3" ht="52.15" hidden="1" customHeight="1" x14ac:dyDescent="0.2">
      <c r="B1053" s="19"/>
      <c r="C1053" s="19"/>
    </row>
    <row r="1054" spans="2:3" ht="52.15" hidden="1" customHeight="1" x14ac:dyDescent="0.2">
      <c r="B1054" s="19"/>
      <c r="C1054" s="19"/>
    </row>
    <row r="1055" spans="2:3" ht="52.15" hidden="1" customHeight="1" x14ac:dyDescent="0.2">
      <c r="B1055" s="19"/>
      <c r="C1055" s="19"/>
    </row>
    <row r="1056" spans="2:3" ht="52.15" hidden="1" customHeight="1" x14ac:dyDescent="0.2">
      <c r="B1056" s="19"/>
      <c r="C1056" s="19"/>
    </row>
    <row r="1057" spans="2:3" ht="52.15" hidden="1" customHeight="1" x14ac:dyDescent="0.2">
      <c r="B1057" s="19"/>
      <c r="C1057" s="19"/>
    </row>
    <row r="1058" spans="2:3" ht="52.15" hidden="1" customHeight="1" x14ac:dyDescent="0.2">
      <c r="B1058" s="19"/>
      <c r="C1058" s="19"/>
    </row>
    <row r="1059" spans="2:3" ht="52.15" hidden="1" customHeight="1" x14ac:dyDescent="0.2">
      <c r="B1059" s="19"/>
      <c r="C1059" s="19"/>
    </row>
    <row r="1060" spans="2:3" ht="52.15" hidden="1" customHeight="1" x14ac:dyDescent="0.2">
      <c r="B1060" s="19"/>
      <c r="C1060" s="19"/>
    </row>
    <row r="1061" spans="2:3" ht="52.15" hidden="1" customHeight="1" x14ac:dyDescent="0.2">
      <c r="B1061" s="19"/>
      <c r="C1061" s="19"/>
    </row>
    <row r="1062" spans="2:3" ht="52.15" hidden="1" customHeight="1" x14ac:dyDescent="0.2">
      <c r="B1062" s="19"/>
      <c r="C1062" s="19"/>
    </row>
    <row r="1063" spans="2:3" ht="52.15" hidden="1" customHeight="1" x14ac:dyDescent="0.2">
      <c r="B1063" s="19"/>
      <c r="C1063" s="19"/>
    </row>
    <row r="1064" spans="2:3" ht="52.15" hidden="1" customHeight="1" x14ac:dyDescent="0.2">
      <c r="B1064" s="19"/>
      <c r="C1064" s="19"/>
    </row>
    <row r="1065" spans="2:3" ht="52.15" hidden="1" customHeight="1" x14ac:dyDescent="0.2">
      <c r="B1065" s="19"/>
      <c r="C1065" s="19"/>
    </row>
    <row r="1066" spans="2:3" ht="52.15" hidden="1" customHeight="1" x14ac:dyDescent="0.2">
      <c r="B1066" s="19"/>
      <c r="C1066" s="19"/>
    </row>
    <row r="1067" spans="2:3" ht="52.15" hidden="1" customHeight="1" x14ac:dyDescent="0.2">
      <c r="B1067" s="19"/>
      <c r="C1067" s="19"/>
    </row>
    <row r="1068" spans="2:3" ht="52.15" hidden="1" customHeight="1" x14ac:dyDescent="0.2">
      <c r="B1068" s="19"/>
      <c r="C1068" s="19"/>
    </row>
    <row r="1069" spans="2:3" ht="52.15" hidden="1" customHeight="1" x14ac:dyDescent="0.2">
      <c r="B1069" s="19"/>
      <c r="C1069" s="19"/>
    </row>
    <row r="1070" spans="2:3" ht="52.15" hidden="1" customHeight="1" x14ac:dyDescent="0.2">
      <c r="B1070" s="19"/>
      <c r="C1070" s="19"/>
    </row>
    <row r="1071" spans="2:3" ht="52.15" hidden="1" customHeight="1" x14ac:dyDescent="0.2">
      <c r="B1071" s="19"/>
      <c r="C1071" s="19"/>
    </row>
    <row r="1072" spans="2:3" ht="52.15" hidden="1" customHeight="1" x14ac:dyDescent="0.2">
      <c r="B1072" s="19"/>
      <c r="C1072" s="19"/>
    </row>
    <row r="1073" spans="2:3" ht="52.15" hidden="1" customHeight="1" x14ac:dyDescent="0.2">
      <c r="B1073" s="19"/>
      <c r="C1073" s="19"/>
    </row>
    <row r="1074" spans="2:3" ht="52.15" hidden="1" customHeight="1" x14ac:dyDescent="0.2">
      <c r="B1074" s="19"/>
      <c r="C1074" s="19"/>
    </row>
    <row r="1075" spans="2:3" ht="52.15" hidden="1" customHeight="1" x14ac:dyDescent="0.2">
      <c r="B1075" s="19"/>
      <c r="C1075" s="19"/>
    </row>
    <row r="1076" spans="2:3" ht="52.15" hidden="1" customHeight="1" x14ac:dyDescent="0.2">
      <c r="B1076" s="19"/>
      <c r="C1076" s="19"/>
    </row>
    <row r="1077" spans="2:3" ht="52.15" hidden="1" customHeight="1" x14ac:dyDescent="0.2">
      <c r="B1077" s="19"/>
      <c r="C1077" s="19"/>
    </row>
    <row r="1078" spans="2:3" ht="52.15" hidden="1" customHeight="1" x14ac:dyDescent="0.2">
      <c r="B1078" s="19"/>
      <c r="C1078" s="19"/>
    </row>
    <row r="1079" spans="2:3" ht="52.15" hidden="1" customHeight="1" x14ac:dyDescent="0.2">
      <c r="B1079" s="19"/>
      <c r="C1079" s="19"/>
    </row>
    <row r="1080" spans="2:3" ht="52.15" hidden="1" customHeight="1" x14ac:dyDescent="0.2">
      <c r="B1080" s="19"/>
      <c r="C1080" s="19"/>
    </row>
    <row r="1081" spans="2:3" ht="52.15" hidden="1" customHeight="1" x14ac:dyDescent="0.2">
      <c r="B1081" s="19"/>
      <c r="C1081" s="19"/>
    </row>
    <row r="1082" spans="2:3" ht="52.15" hidden="1" customHeight="1" x14ac:dyDescent="0.2">
      <c r="B1082" s="19"/>
      <c r="C1082" s="19"/>
    </row>
    <row r="1083" spans="2:3" ht="52.15" hidden="1" customHeight="1" x14ac:dyDescent="0.2">
      <c r="B1083" s="19"/>
      <c r="C1083" s="19"/>
    </row>
    <row r="1084" spans="2:3" ht="52.15" hidden="1" customHeight="1" x14ac:dyDescent="0.2">
      <c r="B1084" s="19"/>
      <c r="C1084" s="19"/>
    </row>
    <row r="1085" spans="2:3" ht="52.15" hidden="1" customHeight="1" x14ac:dyDescent="0.2">
      <c r="B1085" s="19"/>
      <c r="C1085" s="19"/>
    </row>
    <row r="1086" spans="2:3" ht="52.15" hidden="1" customHeight="1" x14ac:dyDescent="0.2">
      <c r="B1086" s="19"/>
      <c r="C1086" s="19"/>
    </row>
    <row r="1087" spans="2:3" ht="52.15" hidden="1" customHeight="1" x14ac:dyDescent="0.2">
      <c r="B1087" s="19"/>
      <c r="C1087" s="19"/>
    </row>
    <row r="1088" spans="2:3" ht="52.15" hidden="1" customHeight="1" x14ac:dyDescent="0.2">
      <c r="B1088" s="19"/>
      <c r="C1088" s="19"/>
    </row>
    <row r="1089" spans="2:3" ht="52.15" hidden="1" customHeight="1" x14ac:dyDescent="0.2">
      <c r="B1089" s="19"/>
      <c r="C1089" s="19"/>
    </row>
    <row r="1090" spans="2:3" ht="52.15" hidden="1" customHeight="1" x14ac:dyDescent="0.2">
      <c r="B1090" s="19"/>
      <c r="C1090" s="19"/>
    </row>
    <row r="1091" spans="2:3" ht="52.15" hidden="1" customHeight="1" x14ac:dyDescent="0.2">
      <c r="B1091" s="19"/>
      <c r="C1091" s="19"/>
    </row>
    <row r="1092" spans="2:3" ht="52.15" hidden="1" customHeight="1" x14ac:dyDescent="0.2">
      <c r="B1092" s="19"/>
      <c r="C1092" s="19"/>
    </row>
    <row r="1093" spans="2:3" ht="52.15" hidden="1" customHeight="1" x14ac:dyDescent="0.2">
      <c r="B1093" s="19"/>
      <c r="C1093" s="19"/>
    </row>
    <row r="1094" spans="2:3" ht="52.15" hidden="1" customHeight="1" x14ac:dyDescent="0.2">
      <c r="B1094" s="19"/>
      <c r="C1094" s="19"/>
    </row>
    <row r="1095" spans="2:3" ht="52.15" hidden="1" customHeight="1" x14ac:dyDescent="0.2">
      <c r="B1095" s="19"/>
      <c r="C1095" s="19"/>
    </row>
    <row r="1096" spans="2:3" ht="52.15" hidden="1" customHeight="1" x14ac:dyDescent="0.2">
      <c r="B1096" s="19"/>
      <c r="C1096" s="19"/>
    </row>
    <row r="1097" spans="2:3" ht="52.15" hidden="1" customHeight="1" x14ac:dyDescent="0.2">
      <c r="B1097" s="19"/>
      <c r="C1097" s="19"/>
    </row>
    <row r="1098" spans="2:3" ht="52.15" hidden="1" customHeight="1" x14ac:dyDescent="0.2">
      <c r="B1098" s="19"/>
      <c r="C1098" s="19"/>
    </row>
    <row r="1099" spans="2:3" ht="52.15" hidden="1" customHeight="1" x14ac:dyDescent="0.2">
      <c r="B1099" s="19"/>
      <c r="C1099" s="19"/>
    </row>
    <row r="1100" spans="2:3" ht="52.15" hidden="1" customHeight="1" x14ac:dyDescent="0.2">
      <c r="B1100" s="19"/>
      <c r="C1100" s="19"/>
    </row>
    <row r="1101" spans="2:3" ht="52.15" hidden="1" customHeight="1" x14ac:dyDescent="0.2">
      <c r="B1101" s="19"/>
      <c r="C1101" s="19"/>
    </row>
    <row r="1102" spans="2:3" ht="52.15" hidden="1" customHeight="1" x14ac:dyDescent="0.2">
      <c r="B1102" s="19"/>
      <c r="C1102" s="19"/>
    </row>
    <row r="1103" spans="2:3" ht="52.15" hidden="1" customHeight="1" x14ac:dyDescent="0.2">
      <c r="B1103" s="19"/>
      <c r="C1103" s="19"/>
    </row>
    <row r="1104" spans="2:3" ht="52.15" hidden="1" customHeight="1" x14ac:dyDescent="0.2">
      <c r="B1104" s="19"/>
      <c r="C1104" s="19"/>
    </row>
    <row r="1105" spans="2:3" ht="52.15" hidden="1" customHeight="1" x14ac:dyDescent="0.2">
      <c r="B1105" s="19"/>
      <c r="C1105" s="19"/>
    </row>
    <row r="1106" spans="2:3" ht="52.15" hidden="1" customHeight="1" x14ac:dyDescent="0.2">
      <c r="B1106" s="19"/>
      <c r="C1106" s="19"/>
    </row>
    <row r="1107" spans="2:3" ht="52.15" hidden="1" customHeight="1" x14ac:dyDescent="0.2">
      <c r="B1107" s="19"/>
      <c r="C1107" s="19"/>
    </row>
    <row r="1108" spans="2:3" ht="52.15" hidden="1" customHeight="1" x14ac:dyDescent="0.2">
      <c r="B1108" s="19"/>
      <c r="C1108" s="19"/>
    </row>
    <row r="1109" spans="2:3" ht="52.15" hidden="1" customHeight="1" x14ac:dyDescent="0.2">
      <c r="B1109" s="19"/>
      <c r="C1109" s="19"/>
    </row>
    <row r="1110" spans="2:3" ht="52.15" hidden="1" customHeight="1" x14ac:dyDescent="0.2">
      <c r="B1110" s="19"/>
      <c r="C1110" s="19"/>
    </row>
    <row r="1111" spans="2:3" ht="52.15" hidden="1" customHeight="1" x14ac:dyDescent="0.2">
      <c r="B1111" s="19"/>
      <c r="C1111" s="19"/>
    </row>
    <row r="1112" spans="2:3" ht="52.15" hidden="1" customHeight="1" x14ac:dyDescent="0.2">
      <c r="B1112" s="19"/>
      <c r="C1112" s="19"/>
    </row>
    <row r="1113" spans="2:3" ht="52.15" hidden="1" customHeight="1" x14ac:dyDescent="0.2">
      <c r="B1113" s="19"/>
      <c r="C1113" s="19"/>
    </row>
    <row r="1114" spans="2:3" ht="52.15" hidden="1" customHeight="1" x14ac:dyDescent="0.2">
      <c r="B1114" s="19"/>
      <c r="C1114" s="19"/>
    </row>
    <row r="1115" spans="2:3" ht="52.15" hidden="1" customHeight="1" x14ac:dyDescent="0.2">
      <c r="B1115" s="19"/>
      <c r="C1115" s="19"/>
    </row>
    <row r="1116" spans="2:3" ht="52.15" hidden="1" customHeight="1" x14ac:dyDescent="0.2">
      <c r="B1116" s="19"/>
      <c r="C1116" s="19"/>
    </row>
    <row r="1117" spans="2:3" ht="52.15" hidden="1" customHeight="1" x14ac:dyDescent="0.2">
      <c r="B1117" s="19"/>
      <c r="C1117" s="19"/>
    </row>
    <row r="1118" spans="2:3" ht="52.15" hidden="1" customHeight="1" x14ac:dyDescent="0.2">
      <c r="B1118" s="19"/>
      <c r="C1118" s="19"/>
    </row>
    <row r="1119" spans="2:3" ht="52.15" hidden="1" customHeight="1" x14ac:dyDescent="0.2">
      <c r="B1119" s="19"/>
      <c r="C1119" s="19"/>
    </row>
    <row r="1120" spans="2:3" ht="52.15" hidden="1" customHeight="1" x14ac:dyDescent="0.2">
      <c r="B1120" s="19"/>
      <c r="C1120" s="19"/>
    </row>
    <row r="1121" spans="2:3" ht="52.15" hidden="1" customHeight="1" x14ac:dyDescent="0.2">
      <c r="B1121" s="19"/>
      <c r="C1121" s="19"/>
    </row>
    <row r="1122" spans="2:3" ht="52.15" hidden="1" customHeight="1" x14ac:dyDescent="0.2">
      <c r="B1122" s="19"/>
      <c r="C1122" s="19"/>
    </row>
    <row r="1123" spans="2:3" ht="52.15" hidden="1" customHeight="1" x14ac:dyDescent="0.2">
      <c r="B1123" s="19"/>
      <c r="C1123" s="19"/>
    </row>
    <row r="1124" spans="2:3" ht="52.15" hidden="1" customHeight="1" x14ac:dyDescent="0.2">
      <c r="B1124" s="19"/>
      <c r="C1124" s="19"/>
    </row>
    <row r="1125" spans="2:3" ht="52.15" hidden="1" customHeight="1" x14ac:dyDescent="0.2">
      <c r="B1125" s="19"/>
      <c r="C1125" s="19"/>
    </row>
    <row r="1126" spans="2:3" ht="52.15" hidden="1" customHeight="1" x14ac:dyDescent="0.2">
      <c r="B1126" s="19"/>
      <c r="C1126" s="19"/>
    </row>
    <row r="1127" spans="2:3" ht="52.15" hidden="1" customHeight="1" x14ac:dyDescent="0.2">
      <c r="B1127" s="19"/>
      <c r="C1127" s="19"/>
    </row>
    <row r="1128" spans="2:3" ht="52.15" hidden="1" customHeight="1" x14ac:dyDescent="0.2">
      <c r="B1128" s="19"/>
      <c r="C1128" s="19"/>
    </row>
    <row r="1129" spans="2:3" ht="52.15" hidden="1" customHeight="1" x14ac:dyDescent="0.2">
      <c r="B1129" s="19"/>
      <c r="C1129" s="19"/>
    </row>
    <row r="1130" spans="2:3" ht="52.15" hidden="1" customHeight="1" x14ac:dyDescent="0.2">
      <c r="B1130" s="19"/>
      <c r="C1130" s="19"/>
    </row>
    <row r="1131" spans="2:3" ht="52.15" hidden="1" customHeight="1" x14ac:dyDescent="0.2">
      <c r="B1131" s="19"/>
      <c r="C1131" s="19"/>
    </row>
    <row r="1132" spans="2:3" ht="52.15" hidden="1" customHeight="1" x14ac:dyDescent="0.2">
      <c r="B1132" s="19"/>
      <c r="C1132" s="19"/>
    </row>
    <row r="1133" spans="2:3" ht="52.15" hidden="1" customHeight="1" x14ac:dyDescent="0.2">
      <c r="B1133" s="19"/>
      <c r="C1133" s="19"/>
    </row>
    <row r="1134" spans="2:3" ht="52.15" hidden="1" customHeight="1" x14ac:dyDescent="0.2">
      <c r="B1134" s="19"/>
      <c r="C1134" s="19"/>
    </row>
    <row r="1135" spans="2:3" ht="52.15" hidden="1" customHeight="1" x14ac:dyDescent="0.2">
      <c r="B1135" s="19"/>
      <c r="C1135" s="19"/>
    </row>
    <row r="1136" spans="2:3" ht="52.15" hidden="1" customHeight="1" x14ac:dyDescent="0.2">
      <c r="B1136" s="19"/>
      <c r="C1136" s="19"/>
    </row>
    <row r="1137" spans="2:3" ht="52.15" hidden="1" customHeight="1" x14ac:dyDescent="0.2">
      <c r="B1137" s="19"/>
      <c r="C1137" s="19"/>
    </row>
    <row r="1138" spans="2:3" ht="52.15" hidden="1" customHeight="1" x14ac:dyDescent="0.2">
      <c r="B1138" s="19"/>
      <c r="C1138" s="19"/>
    </row>
    <row r="1139" spans="2:3" ht="52.15" hidden="1" customHeight="1" x14ac:dyDescent="0.2">
      <c r="B1139" s="19"/>
      <c r="C1139" s="19"/>
    </row>
    <row r="1140" spans="2:3" ht="52.15" hidden="1" customHeight="1" x14ac:dyDescent="0.2">
      <c r="B1140" s="19"/>
      <c r="C1140" s="19"/>
    </row>
    <row r="1141" spans="2:3" ht="52.15" hidden="1" customHeight="1" x14ac:dyDescent="0.2">
      <c r="B1141" s="19"/>
      <c r="C1141" s="19"/>
    </row>
    <row r="1142" spans="2:3" ht="52.15" hidden="1" customHeight="1" x14ac:dyDescent="0.2">
      <c r="B1142" s="19"/>
      <c r="C1142" s="19"/>
    </row>
    <row r="1143" spans="2:3" ht="52.15" hidden="1" customHeight="1" x14ac:dyDescent="0.2">
      <c r="B1143" s="19"/>
      <c r="C1143" s="19"/>
    </row>
    <row r="1144" spans="2:3" ht="52.15" hidden="1" customHeight="1" x14ac:dyDescent="0.2">
      <c r="B1144" s="19"/>
      <c r="C1144" s="19"/>
    </row>
    <row r="1145" spans="2:3" ht="52.15" hidden="1" customHeight="1" x14ac:dyDescent="0.2">
      <c r="B1145" s="19"/>
      <c r="C1145" s="19"/>
    </row>
    <row r="1146" spans="2:3" ht="52.15" hidden="1" customHeight="1" x14ac:dyDescent="0.2">
      <c r="B1146" s="19"/>
      <c r="C1146" s="19"/>
    </row>
    <row r="1147" spans="2:3" ht="52.15" hidden="1" customHeight="1" x14ac:dyDescent="0.2">
      <c r="B1147" s="19"/>
      <c r="C1147" s="19"/>
    </row>
    <row r="1148" spans="2:3" ht="52.15" hidden="1" customHeight="1" x14ac:dyDescent="0.2">
      <c r="B1148" s="19"/>
      <c r="C1148" s="19"/>
    </row>
    <row r="1149" spans="2:3" ht="52.15" hidden="1" customHeight="1" x14ac:dyDescent="0.2">
      <c r="B1149" s="19"/>
      <c r="C1149" s="19"/>
    </row>
    <row r="1150" spans="2:3" ht="52.15" hidden="1" customHeight="1" x14ac:dyDescent="0.2">
      <c r="B1150" s="19"/>
      <c r="C1150" s="19"/>
    </row>
    <row r="1151" spans="2:3" ht="52.15" hidden="1" customHeight="1" x14ac:dyDescent="0.2">
      <c r="B1151" s="19"/>
      <c r="C1151" s="19"/>
    </row>
    <row r="1152" spans="2:3" ht="52.15" hidden="1" customHeight="1" x14ac:dyDescent="0.2">
      <c r="B1152" s="19"/>
      <c r="C1152" s="19"/>
    </row>
    <row r="1153" spans="2:3" ht="52.15" hidden="1" customHeight="1" x14ac:dyDescent="0.2">
      <c r="B1153" s="19"/>
      <c r="C1153" s="19"/>
    </row>
    <row r="1154" spans="2:3" ht="52.15" hidden="1" customHeight="1" x14ac:dyDescent="0.2">
      <c r="B1154" s="19"/>
      <c r="C1154" s="19"/>
    </row>
    <row r="1155" spans="2:3" ht="52.15" hidden="1" customHeight="1" x14ac:dyDescent="0.2">
      <c r="B1155" s="19"/>
      <c r="C1155" s="19"/>
    </row>
    <row r="1156" spans="2:3" ht="52.15" hidden="1" customHeight="1" x14ac:dyDescent="0.2">
      <c r="B1156" s="19"/>
      <c r="C1156" s="19"/>
    </row>
    <row r="1157" spans="2:3" ht="52.15" hidden="1" customHeight="1" x14ac:dyDescent="0.2">
      <c r="B1157" s="19"/>
      <c r="C1157" s="19"/>
    </row>
    <row r="1158" spans="2:3" ht="52.15" hidden="1" customHeight="1" x14ac:dyDescent="0.2">
      <c r="B1158" s="19"/>
      <c r="C1158" s="19"/>
    </row>
    <row r="1159" spans="2:3" ht="52.15" hidden="1" customHeight="1" x14ac:dyDescent="0.2">
      <c r="B1159" s="19"/>
      <c r="C1159" s="19"/>
    </row>
    <row r="1160" spans="2:3" ht="52.15" hidden="1" customHeight="1" x14ac:dyDescent="0.2">
      <c r="B1160" s="19"/>
      <c r="C1160" s="19"/>
    </row>
    <row r="1161" spans="2:3" ht="52.15" hidden="1" customHeight="1" x14ac:dyDescent="0.2">
      <c r="B1161" s="19"/>
      <c r="C1161" s="19"/>
    </row>
    <row r="1162" spans="2:3" ht="52.15" hidden="1" customHeight="1" x14ac:dyDescent="0.2">
      <c r="B1162" s="19"/>
      <c r="C1162" s="19"/>
    </row>
    <row r="1163" spans="2:3" ht="52.15" hidden="1" customHeight="1" x14ac:dyDescent="0.2">
      <c r="B1163" s="19"/>
      <c r="C1163" s="19"/>
    </row>
    <row r="1164" spans="2:3" ht="52.15" hidden="1" customHeight="1" x14ac:dyDescent="0.2">
      <c r="B1164" s="19"/>
      <c r="C1164" s="19"/>
    </row>
    <row r="1165" spans="2:3" ht="52.15" hidden="1" customHeight="1" x14ac:dyDescent="0.2">
      <c r="B1165" s="19"/>
      <c r="C1165" s="19"/>
    </row>
    <row r="1166" spans="2:3" ht="52.15" hidden="1" customHeight="1" x14ac:dyDescent="0.2">
      <c r="B1166" s="19"/>
      <c r="C1166" s="19"/>
    </row>
    <row r="1167" spans="2:3" ht="52.15" hidden="1" customHeight="1" x14ac:dyDescent="0.2">
      <c r="B1167" s="19"/>
      <c r="C1167" s="19"/>
    </row>
    <row r="1168" spans="2:3" ht="52.15" hidden="1" customHeight="1" x14ac:dyDescent="0.2">
      <c r="B1168" s="19"/>
      <c r="C1168" s="19"/>
    </row>
    <row r="1169" spans="2:3" ht="52.15" hidden="1" customHeight="1" x14ac:dyDescent="0.2">
      <c r="B1169" s="19"/>
      <c r="C1169" s="19"/>
    </row>
    <row r="1170" spans="2:3" ht="52.15" hidden="1" customHeight="1" x14ac:dyDescent="0.2">
      <c r="B1170" s="19"/>
      <c r="C1170" s="19"/>
    </row>
    <row r="1171" spans="2:3" ht="52.15" hidden="1" customHeight="1" x14ac:dyDescent="0.2">
      <c r="B1171" s="19"/>
      <c r="C1171" s="19"/>
    </row>
    <row r="1172" spans="2:3" ht="52.15" hidden="1" customHeight="1" x14ac:dyDescent="0.2">
      <c r="B1172" s="19"/>
      <c r="C1172" s="19"/>
    </row>
    <row r="1173" spans="2:3" ht="52.15" hidden="1" customHeight="1" x14ac:dyDescent="0.2">
      <c r="B1173" s="19"/>
      <c r="C1173" s="19"/>
    </row>
    <row r="1174" spans="2:3" ht="52.15" hidden="1" customHeight="1" x14ac:dyDescent="0.2">
      <c r="B1174" s="19"/>
      <c r="C1174" s="19"/>
    </row>
    <row r="1175" spans="2:3" ht="52.15" hidden="1" customHeight="1" x14ac:dyDescent="0.2">
      <c r="B1175" s="19"/>
      <c r="C1175" s="19"/>
    </row>
    <row r="1176" spans="2:3" ht="52.15" hidden="1" customHeight="1" x14ac:dyDescent="0.2">
      <c r="B1176" s="19"/>
      <c r="C1176" s="19"/>
    </row>
    <row r="1177" spans="2:3" ht="52.15" hidden="1" customHeight="1" x14ac:dyDescent="0.2">
      <c r="B1177" s="19"/>
      <c r="C1177" s="19"/>
    </row>
    <row r="1178" spans="2:3" ht="52.15" hidden="1" customHeight="1" x14ac:dyDescent="0.2">
      <c r="B1178" s="19"/>
      <c r="C1178" s="19"/>
    </row>
    <row r="1179" spans="2:3" ht="52.15" hidden="1" customHeight="1" x14ac:dyDescent="0.2">
      <c r="B1179" s="19"/>
      <c r="C1179" s="19"/>
    </row>
    <row r="1180" spans="2:3" ht="52.15" hidden="1" customHeight="1" x14ac:dyDescent="0.2">
      <c r="B1180" s="19"/>
      <c r="C1180" s="19"/>
    </row>
    <row r="1181" spans="2:3" ht="52.15" hidden="1" customHeight="1" x14ac:dyDescent="0.2">
      <c r="B1181" s="19"/>
      <c r="C1181" s="19"/>
    </row>
    <row r="1182" spans="2:3" ht="52.15" hidden="1" customHeight="1" x14ac:dyDescent="0.2">
      <c r="B1182" s="19"/>
      <c r="C1182" s="19"/>
    </row>
    <row r="1183" spans="2:3" ht="52.15" hidden="1" customHeight="1" x14ac:dyDescent="0.2">
      <c r="B1183" s="19"/>
      <c r="C1183" s="19"/>
    </row>
    <row r="1184" spans="2:3" ht="52.15" hidden="1" customHeight="1" x14ac:dyDescent="0.2">
      <c r="B1184" s="19"/>
      <c r="C1184" s="19"/>
    </row>
    <row r="1185" spans="2:3" ht="52.15" hidden="1" customHeight="1" x14ac:dyDescent="0.2">
      <c r="B1185" s="19"/>
      <c r="C1185" s="19"/>
    </row>
    <row r="1186" spans="2:3" ht="52.15" hidden="1" customHeight="1" x14ac:dyDescent="0.2">
      <c r="B1186" s="19"/>
      <c r="C1186" s="19"/>
    </row>
    <row r="1187" spans="2:3" ht="52.15" hidden="1" customHeight="1" x14ac:dyDescent="0.2">
      <c r="B1187" s="19"/>
      <c r="C1187" s="19"/>
    </row>
    <row r="1188" spans="2:3" ht="52.15" hidden="1" customHeight="1" x14ac:dyDescent="0.2">
      <c r="B1188" s="19"/>
      <c r="C1188" s="19"/>
    </row>
    <row r="1189" spans="2:3" ht="52.15" hidden="1" customHeight="1" x14ac:dyDescent="0.2">
      <c r="B1189" s="19"/>
      <c r="C1189" s="19"/>
    </row>
    <row r="1190" spans="2:3" ht="52.15" hidden="1" customHeight="1" x14ac:dyDescent="0.2">
      <c r="B1190" s="19"/>
      <c r="C1190" s="19"/>
    </row>
    <row r="1191" spans="2:3" ht="52.15" hidden="1" customHeight="1" x14ac:dyDescent="0.2">
      <c r="B1191" s="19"/>
      <c r="C1191" s="19"/>
    </row>
    <row r="1192" spans="2:3" ht="52.15" hidden="1" customHeight="1" x14ac:dyDescent="0.2">
      <c r="B1192" s="19"/>
      <c r="C1192" s="19"/>
    </row>
    <row r="1193" spans="2:3" ht="52.15" hidden="1" customHeight="1" x14ac:dyDescent="0.2">
      <c r="B1193" s="19"/>
      <c r="C1193" s="19"/>
    </row>
    <row r="1194" spans="2:3" ht="52.15" hidden="1" customHeight="1" x14ac:dyDescent="0.2">
      <c r="B1194" s="19"/>
      <c r="C1194" s="19"/>
    </row>
    <row r="1195" spans="2:3" ht="52.15" hidden="1" customHeight="1" x14ac:dyDescent="0.2">
      <c r="B1195" s="19"/>
      <c r="C1195" s="19"/>
    </row>
    <row r="1196" spans="2:3" ht="52.15" hidden="1" customHeight="1" x14ac:dyDescent="0.2">
      <c r="B1196" s="19"/>
      <c r="C1196" s="19"/>
    </row>
    <row r="1197" spans="2:3" ht="52.15" hidden="1" customHeight="1" x14ac:dyDescent="0.2">
      <c r="B1197" s="19"/>
      <c r="C1197" s="19"/>
    </row>
    <row r="1198" spans="2:3" ht="52.15" hidden="1" customHeight="1" x14ac:dyDescent="0.2">
      <c r="B1198" s="19"/>
      <c r="C1198" s="19"/>
    </row>
    <row r="1199" spans="2:3" ht="52.15" hidden="1" customHeight="1" x14ac:dyDescent="0.2">
      <c r="B1199" s="19"/>
      <c r="C1199" s="19"/>
    </row>
    <row r="1200" spans="2:3" ht="52.15" hidden="1" customHeight="1" x14ac:dyDescent="0.2">
      <c r="B1200" s="19"/>
      <c r="C1200" s="19"/>
    </row>
    <row r="1201" spans="2:3" ht="52.15" hidden="1" customHeight="1" x14ac:dyDescent="0.2">
      <c r="B1201" s="19"/>
      <c r="C1201" s="19"/>
    </row>
    <row r="1202" spans="2:3" ht="52.15" hidden="1" customHeight="1" x14ac:dyDescent="0.2">
      <c r="B1202" s="19"/>
      <c r="C1202" s="19"/>
    </row>
    <row r="1203" spans="2:3" ht="52.15" hidden="1" customHeight="1" x14ac:dyDescent="0.2">
      <c r="B1203" s="19"/>
      <c r="C1203" s="19"/>
    </row>
    <row r="1204" spans="2:3" ht="52.15" hidden="1" customHeight="1" x14ac:dyDescent="0.2">
      <c r="B1204" s="19"/>
      <c r="C1204" s="19"/>
    </row>
    <row r="1205" spans="2:3" ht="52.15" hidden="1" customHeight="1" x14ac:dyDescent="0.2">
      <c r="B1205" s="19"/>
      <c r="C1205" s="19"/>
    </row>
    <row r="1206" spans="2:3" ht="52.15" hidden="1" customHeight="1" x14ac:dyDescent="0.2">
      <c r="B1206" s="19"/>
      <c r="C1206" s="19"/>
    </row>
    <row r="1207" spans="2:3" ht="52.15" hidden="1" customHeight="1" x14ac:dyDescent="0.2">
      <c r="B1207" s="19"/>
      <c r="C1207" s="19"/>
    </row>
    <row r="1208" spans="2:3" ht="52.15" hidden="1" customHeight="1" x14ac:dyDescent="0.2">
      <c r="B1208" s="19"/>
      <c r="C1208" s="19"/>
    </row>
    <row r="1209" spans="2:3" ht="52.15" hidden="1" customHeight="1" x14ac:dyDescent="0.2">
      <c r="B1209" s="19"/>
      <c r="C1209" s="19"/>
    </row>
    <row r="1210" spans="2:3" ht="52.15" hidden="1" customHeight="1" x14ac:dyDescent="0.2">
      <c r="B1210" s="19"/>
      <c r="C1210" s="19"/>
    </row>
    <row r="1211" spans="2:3" ht="52.15" hidden="1" customHeight="1" x14ac:dyDescent="0.2">
      <c r="B1211" s="19"/>
      <c r="C1211" s="19"/>
    </row>
    <row r="1212" spans="2:3" ht="52.15" hidden="1" customHeight="1" x14ac:dyDescent="0.2">
      <c r="B1212" s="19"/>
      <c r="C1212" s="19"/>
    </row>
    <row r="1213" spans="2:3" ht="52.15" hidden="1" customHeight="1" x14ac:dyDescent="0.2">
      <c r="B1213" s="19"/>
      <c r="C1213" s="19"/>
    </row>
    <row r="1214" spans="2:3" ht="52.15" hidden="1" customHeight="1" x14ac:dyDescent="0.2">
      <c r="B1214" s="19"/>
      <c r="C1214" s="19"/>
    </row>
    <row r="1215" spans="2:3" ht="52.15" hidden="1" customHeight="1" x14ac:dyDescent="0.2">
      <c r="B1215" s="19"/>
      <c r="C1215" s="19"/>
    </row>
    <row r="1216" spans="2:3" ht="52.15" hidden="1" customHeight="1" x14ac:dyDescent="0.2">
      <c r="B1216" s="19"/>
      <c r="C1216" s="19"/>
    </row>
    <row r="1217" spans="2:3" ht="52.15" hidden="1" customHeight="1" x14ac:dyDescent="0.2">
      <c r="B1217" s="19"/>
      <c r="C1217" s="19"/>
    </row>
    <row r="1218" spans="2:3" ht="52.15" hidden="1" customHeight="1" x14ac:dyDescent="0.2">
      <c r="B1218" s="19"/>
      <c r="C1218" s="19"/>
    </row>
    <row r="1219" spans="2:3" ht="52.15" hidden="1" customHeight="1" x14ac:dyDescent="0.2">
      <c r="B1219" s="19"/>
      <c r="C1219" s="19"/>
    </row>
    <row r="1220" spans="2:3" ht="52.15" hidden="1" customHeight="1" x14ac:dyDescent="0.2">
      <c r="B1220" s="19"/>
      <c r="C1220" s="19"/>
    </row>
    <row r="1221" spans="2:3" ht="52.15" hidden="1" customHeight="1" x14ac:dyDescent="0.2">
      <c r="B1221" s="19"/>
      <c r="C1221" s="19"/>
    </row>
    <row r="1222" spans="2:3" ht="52.15" hidden="1" customHeight="1" x14ac:dyDescent="0.2">
      <c r="B1222" s="19"/>
      <c r="C1222" s="19"/>
    </row>
    <row r="1223" spans="2:3" ht="52.15" hidden="1" customHeight="1" x14ac:dyDescent="0.2">
      <c r="B1223" s="19"/>
      <c r="C1223" s="19"/>
    </row>
    <row r="1224" spans="2:3" ht="52.15" hidden="1" customHeight="1" x14ac:dyDescent="0.2">
      <c r="B1224" s="19"/>
      <c r="C1224" s="19"/>
    </row>
    <row r="1225" spans="2:3" ht="52.15" hidden="1" customHeight="1" x14ac:dyDescent="0.2">
      <c r="B1225" s="19"/>
      <c r="C1225" s="19"/>
    </row>
    <row r="1226" spans="2:3" ht="52.15" hidden="1" customHeight="1" x14ac:dyDescent="0.2">
      <c r="B1226" s="19"/>
      <c r="C1226" s="19"/>
    </row>
    <row r="1227" spans="2:3" ht="52.15" hidden="1" customHeight="1" x14ac:dyDescent="0.2">
      <c r="B1227" s="19"/>
      <c r="C1227" s="19"/>
    </row>
    <row r="1228" spans="2:3" ht="52.15" hidden="1" customHeight="1" x14ac:dyDescent="0.2">
      <c r="B1228" s="19"/>
      <c r="C1228" s="19"/>
    </row>
    <row r="1229" spans="2:3" ht="52.15" hidden="1" customHeight="1" x14ac:dyDescent="0.2">
      <c r="B1229" s="19"/>
      <c r="C1229" s="19"/>
    </row>
    <row r="1230" spans="2:3" ht="52.15" hidden="1" customHeight="1" x14ac:dyDescent="0.2">
      <c r="B1230" s="19"/>
      <c r="C1230" s="19"/>
    </row>
    <row r="1231" spans="2:3" ht="52.15" hidden="1" customHeight="1" x14ac:dyDescent="0.2">
      <c r="B1231" s="19"/>
      <c r="C1231" s="19"/>
    </row>
    <row r="1232" spans="2:3" ht="52.15" hidden="1" customHeight="1" x14ac:dyDescent="0.2">
      <c r="B1232" s="19"/>
      <c r="C1232" s="19"/>
    </row>
    <row r="1233" spans="2:3" ht="52.15" hidden="1" customHeight="1" x14ac:dyDescent="0.2">
      <c r="B1233" s="19"/>
      <c r="C1233" s="19"/>
    </row>
    <row r="1234" spans="2:3" ht="52.15" hidden="1" customHeight="1" x14ac:dyDescent="0.2">
      <c r="B1234" s="19"/>
      <c r="C1234" s="19"/>
    </row>
    <row r="1235" spans="2:3" ht="52.15" hidden="1" customHeight="1" x14ac:dyDescent="0.2">
      <c r="B1235" s="19"/>
      <c r="C1235" s="19"/>
    </row>
    <row r="1236" spans="2:3" ht="52.15" hidden="1" customHeight="1" x14ac:dyDescent="0.2">
      <c r="B1236" s="19"/>
      <c r="C1236" s="19"/>
    </row>
    <row r="1237" spans="2:3" ht="52.15" hidden="1" customHeight="1" x14ac:dyDescent="0.2">
      <c r="B1237" s="19"/>
      <c r="C1237" s="19"/>
    </row>
    <row r="1238" spans="2:3" ht="52.15" hidden="1" customHeight="1" x14ac:dyDescent="0.2">
      <c r="B1238" s="19"/>
      <c r="C1238" s="19"/>
    </row>
    <row r="1239" spans="2:3" ht="52.15" hidden="1" customHeight="1" x14ac:dyDescent="0.2">
      <c r="B1239" s="19"/>
      <c r="C1239" s="19"/>
    </row>
    <row r="1240" spans="2:3" ht="52.15" hidden="1" customHeight="1" x14ac:dyDescent="0.2">
      <c r="B1240" s="19"/>
      <c r="C1240" s="19"/>
    </row>
    <row r="1241" spans="2:3" ht="52.15" hidden="1" customHeight="1" x14ac:dyDescent="0.2">
      <c r="B1241" s="19"/>
      <c r="C1241" s="19"/>
    </row>
    <row r="1242" spans="2:3" ht="52.15" hidden="1" customHeight="1" x14ac:dyDescent="0.2">
      <c r="B1242" s="19"/>
      <c r="C1242" s="19"/>
    </row>
    <row r="1243" spans="2:3" ht="52.15" hidden="1" customHeight="1" x14ac:dyDescent="0.2">
      <c r="B1243" s="19"/>
      <c r="C1243" s="19"/>
    </row>
    <row r="1244" spans="2:3" ht="52.15" hidden="1" customHeight="1" x14ac:dyDescent="0.2">
      <c r="B1244" s="19"/>
      <c r="C1244" s="19"/>
    </row>
    <row r="1245" spans="2:3" ht="52.15" hidden="1" customHeight="1" x14ac:dyDescent="0.2">
      <c r="B1245" s="19"/>
      <c r="C1245" s="19"/>
    </row>
    <row r="1246" spans="2:3" ht="52.15" hidden="1" customHeight="1" x14ac:dyDescent="0.2">
      <c r="B1246" s="19"/>
      <c r="C1246" s="19"/>
    </row>
    <row r="1247" spans="2:3" ht="52.15" hidden="1" customHeight="1" x14ac:dyDescent="0.2">
      <c r="B1247" s="19"/>
      <c r="C1247" s="19"/>
    </row>
    <row r="1248" spans="2:3" ht="52.15" hidden="1" customHeight="1" x14ac:dyDescent="0.2">
      <c r="B1248" s="19"/>
      <c r="C1248" s="19"/>
    </row>
    <row r="1249" spans="2:3" ht="52.15" hidden="1" customHeight="1" x14ac:dyDescent="0.2">
      <c r="B1249" s="19"/>
      <c r="C1249" s="19"/>
    </row>
    <row r="1250" spans="2:3" ht="52.15" hidden="1" customHeight="1" x14ac:dyDescent="0.2">
      <c r="B1250" s="19"/>
      <c r="C1250" s="19"/>
    </row>
    <row r="1251" spans="2:3" ht="52.15" hidden="1" customHeight="1" x14ac:dyDescent="0.2">
      <c r="B1251" s="19"/>
      <c r="C1251" s="19"/>
    </row>
    <row r="1252" spans="2:3" ht="52.15" hidden="1" customHeight="1" x14ac:dyDescent="0.2">
      <c r="B1252" s="19"/>
      <c r="C1252" s="19"/>
    </row>
    <row r="1253" spans="2:3" ht="52.15" hidden="1" customHeight="1" x14ac:dyDescent="0.2">
      <c r="B1253" s="19"/>
      <c r="C1253" s="19"/>
    </row>
    <row r="1254" spans="2:3" ht="52.15" hidden="1" customHeight="1" x14ac:dyDescent="0.2">
      <c r="B1254" s="19"/>
      <c r="C1254" s="19"/>
    </row>
    <row r="1255" spans="2:3" ht="52.15" hidden="1" customHeight="1" x14ac:dyDescent="0.2">
      <c r="B1255" s="19"/>
      <c r="C1255" s="19"/>
    </row>
    <row r="1256" spans="2:3" ht="52.15" hidden="1" customHeight="1" x14ac:dyDescent="0.2">
      <c r="B1256" s="19"/>
      <c r="C1256" s="19"/>
    </row>
    <row r="1257" spans="2:3" ht="52.15" hidden="1" customHeight="1" x14ac:dyDescent="0.2">
      <c r="B1257" s="19"/>
      <c r="C1257" s="19"/>
    </row>
    <row r="1258" spans="2:3" ht="52.15" hidden="1" customHeight="1" x14ac:dyDescent="0.2">
      <c r="B1258" s="19"/>
      <c r="C1258" s="19"/>
    </row>
    <row r="1259" spans="2:3" ht="52.15" hidden="1" customHeight="1" x14ac:dyDescent="0.2">
      <c r="B1259" s="19"/>
      <c r="C1259" s="19"/>
    </row>
    <row r="1260" spans="2:3" ht="52.15" hidden="1" customHeight="1" x14ac:dyDescent="0.2">
      <c r="B1260" s="19"/>
      <c r="C1260" s="19"/>
    </row>
    <row r="1261" spans="2:3" ht="52.15" hidden="1" customHeight="1" x14ac:dyDescent="0.2">
      <c r="B1261" s="19"/>
      <c r="C1261" s="19"/>
    </row>
    <row r="1262" spans="2:3" ht="52.15" hidden="1" customHeight="1" x14ac:dyDescent="0.2">
      <c r="B1262" s="19"/>
      <c r="C1262" s="19"/>
    </row>
    <row r="1263" spans="2:3" ht="52.15" hidden="1" customHeight="1" x14ac:dyDescent="0.2">
      <c r="B1263" s="19"/>
      <c r="C1263" s="19"/>
    </row>
    <row r="1264" spans="2:3" ht="52.15" hidden="1" customHeight="1" x14ac:dyDescent="0.2">
      <c r="B1264" s="19"/>
      <c r="C1264" s="19"/>
    </row>
    <row r="1265" spans="2:3" ht="52.15" hidden="1" customHeight="1" x14ac:dyDescent="0.2">
      <c r="B1265" s="19"/>
      <c r="C1265" s="19"/>
    </row>
    <row r="1266" spans="2:3" ht="52.15" hidden="1" customHeight="1" x14ac:dyDescent="0.2">
      <c r="B1266" s="19"/>
      <c r="C1266" s="19"/>
    </row>
    <row r="1267" spans="2:3" ht="52.15" hidden="1" customHeight="1" x14ac:dyDescent="0.2">
      <c r="B1267" s="19"/>
      <c r="C1267" s="19"/>
    </row>
    <row r="1268" spans="2:3" ht="52.15" hidden="1" customHeight="1" x14ac:dyDescent="0.2">
      <c r="B1268" s="19"/>
      <c r="C1268" s="19"/>
    </row>
    <row r="1269" spans="2:3" ht="52.15" hidden="1" customHeight="1" x14ac:dyDescent="0.2">
      <c r="B1269" s="19"/>
      <c r="C1269" s="19"/>
    </row>
    <row r="1270" spans="2:3" ht="52.15" hidden="1" customHeight="1" x14ac:dyDescent="0.2">
      <c r="B1270" s="19"/>
      <c r="C1270" s="19"/>
    </row>
    <row r="1271" spans="2:3" ht="52.15" hidden="1" customHeight="1" x14ac:dyDescent="0.2">
      <c r="B1271" s="19"/>
      <c r="C1271" s="19"/>
    </row>
    <row r="1272" spans="2:3" ht="52.15" hidden="1" customHeight="1" x14ac:dyDescent="0.2">
      <c r="B1272" s="19"/>
      <c r="C1272" s="19"/>
    </row>
    <row r="1273" spans="2:3" ht="52.15" hidden="1" customHeight="1" x14ac:dyDescent="0.2">
      <c r="B1273" s="19"/>
      <c r="C1273" s="19"/>
    </row>
    <row r="1274" spans="2:3" ht="52.15" hidden="1" customHeight="1" x14ac:dyDescent="0.2">
      <c r="B1274" s="19"/>
      <c r="C1274" s="19"/>
    </row>
    <row r="1275" spans="2:3" ht="52.15" hidden="1" customHeight="1" x14ac:dyDescent="0.2">
      <c r="B1275" s="19"/>
      <c r="C1275" s="19"/>
    </row>
    <row r="1276" spans="2:3" ht="52.15" hidden="1" customHeight="1" x14ac:dyDescent="0.2">
      <c r="B1276" s="19"/>
      <c r="C1276" s="19"/>
    </row>
    <row r="1277" spans="2:3" ht="52.15" hidden="1" customHeight="1" x14ac:dyDescent="0.2">
      <c r="B1277" s="19"/>
      <c r="C1277" s="19"/>
    </row>
    <row r="1278" spans="2:3" ht="52.15" hidden="1" customHeight="1" x14ac:dyDescent="0.2">
      <c r="B1278" s="19"/>
      <c r="C1278" s="19"/>
    </row>
    <row r="1279" spans="2:3" ht="52.15" hidden="1" customHeight="1" x14ac:dyDescent="0.2">
      <c r="B1279" s="19"/>
      <c r="C1279" s="19"/>
    </row>
    <row r="1280" spans="2:3" ht="52.15" hidden="1" customHeight="1" x14ac:dyDescent="0.2">
      <c r="B1280" s="19"/>
      <c r="C1280" s="19"/>
    </row>
    <row r="1281" spans="2:3" ht="52.15" hidden="1" customHeight="1" x14ac:dyDescent="0.2">
      <c r="B1281" s="19"/>
      <c r="C1281" s="19"/>
    </row>
    <row r="1282" spans="2:3" ht="52.15" hidden="1" customHeight="1" x14ac:dyDescent="0.2">
      <c r="B1282" s="19"/>
      <c r="C1282" s="19"/>
    </row>
    <row r="1283" spans="2:3" ht="52.15" hidden="1" customHeight="1" x14ac:dyDescent="0.2">
      <c r="B1283" s="19"/>
      <c r="C1283" s="19"/>
    </row>
    <row r="1284" spans="2:3" ht="52.15" hidden="1" customHeight="1" x14ac:dyDescent="0.2">
      <c r="B1284" s="19"/>
      <c r="C1284" s="19"/>
    </row>
    <row r="1285" spans="2:3" ht="52.15" hidden="1" customHeight="1" x14ac:dyDescent="0.2">
      <c r="B1285" s="19"/>
      <c r="C1285" s="19"/>
    </row>
    <row r="1286" spans="2:3" ht="52.15" hidden="1" customHeight="1" x14ac:dyDescent="0.2">
      <c r="B1286" s="19"/>
      <c r="C1286" s="19"/>
    </row>
    <row r="1287" spans="2:3" ht="52.15" hidden="1" customHeight="1" x14ac:dyDescent="0.2">
      <c r="B1287" s="19"/>
      <c r="C1287" s="19"/>
    </row>
    <row r="1288" spans="2:3" ht="52.15" hidden="1" customHeight="1" x14ac:dyDescent="0.2">
      <c r="B1288" s="19"/>
      <c r="C1288" s="19"/>
    </row>
    <row r="1289" spans="2:3" ht="52.15" hidden="1" customHeight="1" x14ac:dyDescent="0.2">
      <c r="B1289" s="19"/>
      <c r="C1289" s="19"/>
    </row>
    <row r="1290" spans="2:3" ht="52.15" hidden="1" customHeight="1" x14ac:dyDescent="0.2">
      <c r="B1290" s="19"/>
      <c r="C1290" s="19"/>
    </row>
    <row r="1291" spans="2:3" ht="52.15" hidden="1" customHeight="1" x14ac:dyDescent="0.2">
      <c r="B1291" s="19"/>
      <c r="C1291" s="19"/>
    </row>
    <row r="1292" spans="2:3" ht="52.15" hidden="1" customHeight="1" x14ac:dyDescent="0.2">
      <c r="B1292" s="19"/>
      <c r="C1292" s="19"/>
    </row>
    <row r="1293" spans="2:3" ht="52.15" hidden="1" customHeight="1" x14ac:dyDescent="0.2">
      <c r="B1293" s="19"/>
      <c r="C1293" s="19"/>
    </row>
    <row r="1294" spans="2:3" ht="52.15" hidden="1" customHeight="1" x14ac:dyDescent="0.2">
      <c r="B1294" s="19"/>
      <c r="C1294" s="19"/>
    </row>
    <row r="1295" spans="2:3" ht="52.15" hidden="1" customHeight="1" x14ac:dyDescent="0.2">
      <c r="B1295" s="19"/>
      <c r="C1295" s="19"/>
    </row>
    <row r="1296" spans="2:3" ht="52.15" hidden="1" customHeight="1" x14ac:dyDescent="0.2">
      <c r="B1296" s="19"/>
      <c r="C1296" s="19"/>
    </row>
    <row r="1297" spans="2:3" ht="52.15" hidden="1" customHeight="1" x14ac:dyDescent="0.2">
      <c r="B1297" s="19"/>
      <c r="C1297" s="19"/>
    </row>
    <row r="1298" spans="2:3" ht="52.15" hidden="1" customHeight="1" x14ac:dyDescent="0.2">
      <c r="B1298" s="19"/>
      <c r="C1298" s="19"/>
    </row>
    <row r="1299" spans="2:3" ht="52.15" hidden="1" customHeight="1" x14ac:dyDescent="0.2">
      <c r="B1299" s="19"/>
      <c r="C1299" s="19"/>
    </row>
    <row r="1300" spans="2:3" ht="52.15" hidden="1" customHeight="1" x14ac:dyDescent="0.2">
      <c r="B1300" s="19"/>
      <c r="C1300" s="19"/>
    </row>
    <row r="1301" spans="2:3" ht="52.15" hidden="1" customHeight="1" x14ac:dyDescent="0.2">
      <c r="B1301" s="19"/>
      <c r="C1301" s="19"/>
    </row>
    <row r="1302" spans="2:3" ht="52.15" hidden="1" customHeight="1" x14ac:dyDescent="0.2">
      <c r="B1302" s="19"/>
      <c r="C1302" s="19"/>
    </row>
    <row r="1303" spans="2:3" ht="52.15" hidden="1" customHeight="1" x14ac:dyDescent="0.2">
      <c r="B1303" s="19"/>
      <c r="C1303" s="19"/>
    </row>
    <row r="1304" spans="2:3" ht="52.15" hidden="1" customHeight="1" x14ac:dyDescent="0.2">
      <c r="B1304" s="19"/>
      <c r="C1304" s="19"/>
    </row>
    <row r="1305" spans="2:3" ht="52.15" hidden="1" customHeight="1" x14ac:dyDescent="0.2">
      <c r="B1305" s="19"/>
      <c r="C1305" s="19"/>
    </row>
    <row r="1306" spans="2:3" ht="52.15" hidden="1" customHeight="1" x14ac:dyDescent="0.2">
      <c r="B1306" s="19"/>
      <c r="C1306" s="19"/>
    </row>
    <row r="1307" spans="2:3" ht="52.15" hidden="1" customHeight="1" x14ac:dyDescent="0.2">
      <c r="B1307" s="19"/>
      <c r="C1307" s="19"/>
    </row>
    <row r="1308" spans="2:3" ht="52.15" hidden="1" customHeight="1" x14ac:dyDescent="0.2">
      <c r="B1308" s="19"/>
      <c r="C1308" s="19"/>
    </row>
    <row r="1309" spans="2:3" ht="52.15" hidden="1" customHeight="1" x14ac:dyDescent="0.2">
      <c r="B1309" s="19"/>
      <c r="C1309" s="19"/>
    </row>
    <row r="1310" spans="2:3" ht="52.15" hidden="1" customHeight="1" x14ac:dyDescent="0.2">
      <c r="B1310" s="19"/>
      <c r="C1310" s="19"/>
    </row>
    <row r="1311" spans="2:3" ht="52.15" hidden="1" customHeight="1" x14ac:dyDescent="0.2">
      <c r="B1311" s="19"/>
      <c r="C1311" s="19"/>
    </row>
    <row r="1312" spans="2:3" ht="52.15" hidden="1" customHeight="1" x14ac:dyDescent="0.2">
      <c r="B1312" s="19"/>
      <c r="C1312" s="19"/>
    </row>
    <row r="1313" spans="2:3" ht="52.15" hidden="1" customHeight="1" x14ac:dyDescent="0.2">
      <c r="B1313" s="19"/>
      <c r="C1313" s="19"/>
    </row>
    <row r="1314" spans="2:3" ht="52.15" hidden="1" customHeight="1" x14ac:dyDescent="0.2">
      <c r="B1314" s="19"/>
      <c r="C1314" s="19"/>
    </row>
    <row r="1315" spans="2:3" ht="52.15" hidden="1" customHeight="1" x14ac:dyDescent="0.2">
      <c r="B1315" s="19"/>
      <c r="C1315" s="19"/>
    </row>
    <row r="1316" spans="2:3" ht="52.15" hidden="1" customHeight="1" x14ac:dyDescent="0.2">
      <c r="B1316" s="19"/>
      <c r="C1316" s="19"/>
    </row>
    <row r="1317" spans="2:3" ht="52.15" hidden="1" customHeight="1" x14ac:dyDescent="0.2">
      <c r="B1317" s="19"/>
      <c r="C1317" s="19"/>
    </row>
    <row r="1318" spans="2:3" ht="52.15" hidden="1" customHeight="1" x14ac:dyDescent="0.2">
      <c r="B1318" s="19"/>
      <c r="C1318" s="19"/>
    </row>
    <row r="1319" spans="2:3" ht="52.15" hidden="1" customHeight="1" x14ac:dyDescent="0.2">
      <c r="B1319" s="19"/>
      <c r="C1319" s="19"/>
    </row>
    <row r="1320" spans="2:3" ht="52.15" hidden="1" customHeight="1" x14ac:dyDescent="0.2">
      <c r="B1320" s="19"/>
      <c r="C1320" s="19"/>
    </row>
    <row r="1321" spans="2:3" ht="52.15" hidden="1" customHeight="1" x14ac:dyDescent="0.2">
      <c r="B1321" s="19"/>
      <c r="C1321" s="19"/>
    </row>
    <row r="1322" spans="2:3" ht="52.15" hidden="1" customHeight="1" x14ac:dyDescent="0.2">
      <c r="B1322" s="19"/>
      <c r="C1322" s="19"/>
    </row>
    <row r="1323" spans="2:3" ht="52.15" hidden="1" customHeight="1" x14ac:dyDescent="0.2">
      <c r="B1323" s="19"/>
      <c r="C1323" s="19"/>
    </row>
  </sheetData>
  <sheetProtection algorithmName="SHA-512" hashValue="gxZjFiUsGitC8WF7priUKWPEhI3atwxJWz05XW5GI5/jvGCntb7F7QmzxnV0zYex8EOHtCOcAsfz9iIcfnn0Hw==" saltValue="o3coG0cAs28grSFaZBSnzw==" spinCount="100000" sheet="1" objects="1" scenarios="1"/>
  <mergeCells count="90">
    <mergeCell ref="A189:B189"/>
    <mergeCell ref="B190:B192"/>
    <mergeCell ref="B193:B204"/>
    <mergeCell ref="A190:A204"/>
    <mergeCell ref="A7:B7"/>
    <mergeCell ref="B38:B52"/>
    <mergeCell ref="B53:B67"/>
    <mergeCell ref="A53:A67"/>
    <mergeCell ref="B98:B112"/>
    <mergeCell ref="A98:A112"/>
    <mergeCell ref="B83:B97"/>
    <mergeCell ref="A83:A97"/>
    <mergeCell ref="B68:B82"/>
    <mergeCell ref="A68:A82"/>
    <mergeCell ref="B113:B127"/>
    <mergeCell ref="B8:B22"/>
    <mergeCell ref="A8:A22"/>
    <mergeCell ref="B159:B173"/>
    <mergeCell ref="A159:A173"/>
    <mergeCell ref="B174:B188"/>
    <mergeCell ref="A174:A188"/>
    <mergeCell ref="A23:A37"/>
    <mergeCell ref="A38:A52"/>
    <mergeCell ref="B23:B37"/>
    <mergeCell ref="A113:A127"/>
    <mergeCell ref="B128:B142"/>
    <mergeCell ref="A128:A142"/>
    <mergeCell ref="A143:B143"/>
    <mergeCell ref="A144:A158"/>
    <mergeCell ref="B144:B158"/>
    <mergeCell ref="B344:B358"/>
    <mergeCell ref="A344:A358"/>
    <mergeCell ref="B359:B373"/>
    <mergeCell ref="A359:A373"/>
    <mergeCell ref="B313:B327"/>
    <mergeCell ref="A313:A327"/>
    <mergeCell ref="B328:B342"/>
    <mergeCell ref="A328:A342"/>
    <mergeCell ref="A343:B343"/>
    <mergeCell ref="B451:B465"/>
    <mergeCell ref="A451:A465"/>
    <mergeCell ref="B374:B388"/>
    <mergeCell ref="A374:A388"/>
    <mergeCell ref="A389:B389"/>
    <mergeCell ref="B390:B404"/>
    <mergeCell ref="A390:A404"/>
    <mergeCell ref="A405:B405"/>
    <mergeCell ref="B406:B420"/>
    <mergeCell ref="A406:A420"/>
    <mergeCell ref="B421:B435"/>
    <mergeCell ref="A421:A435"/>
    <mergeCell ref="B436:B450"/>
    <mergeCell ref="A436:A450"/>
    <mergeCell ref="B530:B544"/>
    <mergeCell ref="A530:A544"/>
    <mergeCell ref="A466:B466"/>
    <mergeCell ref="A467:B467"/>
    <mergeCell ref="B468:B482"/>
    <mergeCell ref="A468:A482"/>
    <mergeCell ref="A483:B483"/>
    <mergeCell ref="B484:B498"/>
    <mergeCell ref="A484:A498"/>
    <mergeCell ref="B499:B513"/>
    <mergeCell ref="A499:A513"/>
    <mergeCell ref="A514:B514"/>
    <mergeCell ref="B515:B529"/>
    <mergeCell ref="A515:A529"/>
    <mergeCell ref="A545:B545"/>
    <mergeCell ref="A546:B546"/>
    <mergeCell ref="B547:B561"/>
    <mergeCell ref="A547:A561"/>
    <mergeCell ref="B562:B576"/>
    <mergeCell ref="A562:A576"/>
    <mergeCell ref="B205:B219"/>
    <mergeCell ref="A205:A219"/>
    <mergeCell ref="B220:B234"/>
    <mergeCell ref="A220:A234"/>
    <mergeCell ref="B235:B249"/>
    <mergeCell ref="A235:A249"/>
    <mergeCell ref="B250:B264"/>
    <mergeCell ref="A250:A264"/>
    <mergeCell ref="A265:B265"/>
    <mergeCell ref="B266:B280"/>
    <mergeCell ref="A266:A280"/>
    <mergeCell ref="B281:B295"/>
    <mergeCell ref="A281:A295"/>
    <mergeCell ref="A297:B297"/>
    <mergeCell ref="B298:B312"/>
    <mergeCell ref="A298:A312"/>
    <mergeCell ref="A296:B296"/>
  </mergeCells>
  <conditionalFormatting sqref="D8:G142 D144:D188 D190:D264 D266:D295 D298:D342 D344:D388 D390:D404 D406:D465 D468:D482 D484:D513 D515:D544 D547:D576">
    <cfRule type="containsText" dxfId="246" priority="16" operator="containsText" text="Aplica">
      <formula>NOT(ISERROR(SEARCH("Aplica",D8)))</formula>
    </cfRule>
    <cfRule type="containsText" dxfId="245" priority="17" operator="containsText" text="Si">
      <formula>NOT(ISERROR(SEARCH("Si",D8)))</formula>
    </cfRule>
    <cfRule type="containsText" dxfId="244" priority="18" operator="containsText" text="No">
      <formula>NOT(ISERROR(SEARCH("No",D8)))</formula>
    </cfRule>
  </conditionalFormatting>
  <conditionalFormatting sqref="E144:F188 E190:F264 E266:F295 E298:F342 E344:F388 E390:F404 E406:F465 E468:F482 E484:F513 E515:F544 E547:F576">
    <cfRule type="containsText" dxfId="243" priority="7" operator="containsText" text="Aplica">
      <formula>NOT(ISERROR(SEARCH("Aplica",E144)))</formula>
    </cfRule>
    <cfRule type="containsText" dxfId="242" priority="8" operator="containsText" text="Si">
      <formula>NOT(ISERROR(SEARCH("Si",E144)))</formula>
    </cfRule>
    <cfRule type="containsText" dxfId="241" priority="9" operator="containsText" text="No">
      <formula>NOT(ISERROR(SEARCH("No",E144)))</formula>
    </cfRule>
  </conditionalFormatting>
  <conditionalFormatting sqref="G144:G188 G190:G264 G266:G295 G298:G342 G344:G388 G390:G404 G406:G465 G468:G482 G484:G513 G515:G544 G547:G576">
    <cfRule type="containsText" dxfId="240" priority="4" operator="containsText" text="Aplica">
      <formula>NOT(ISERROR(SEARCH("Aplica",G144)))</formula>
    </cfRule>
    <cfRule type="containsText" dxfId="239" priority="5" operator="containsText" text="Si">
      <formula>NOT(ISERROR(SEARCH("Si",G144)))</formula>
    </cfRule>
    <cfRule type="containsText" dxfId="238" priority="6" operator="containsText" text="No">
      <formula>NOT(ISERROR(SEARCH("No",G144)))</formula>
    </cfRule>
  </conditionalFormatting>
  <dataValidations count="1">
    <dataValidation type="list" showInputMessage="1" showErrorMessage="1" sqref="D515:G544 D8:G142 D144:G188 D190:G264 D266:G295 D298:G342 D344:G388 D390:G404 D406:G465 D468:G482 D484:G513 D547:G576" xr:uid="{00000000-0002-0000-0100-000000000000}">
      <formula1>$B$1:$B$4</formula1>
    </dataValidation>
  </dataValidations>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H1079"/>
  <sheetViews>
    <sheetView topLeftCell="A6" zoomScale="70" zoomScaleNormal="70" zoomScalePageLayoutView="80" workbookViewId="0">
      <selection activeCell="D7" sqref="D7"/>
    </sheetView>
  </sheetViews>
  <sheetFormatPr baseColWidth="10" defaultColWidth="0" defaultRowHeight="52.15" customHeight="1" zeroHeight="1" x14ac:dyDescent="0.2"/>
  <cols>
    <col min="1" max="1" width="6" style="17" customWidth="1"/>
    <col min="2" max="2" width="105.140625" style="20" customWidth="1"/>
    <col min="3" max="3" width="66.28515625" style="20" customWidth="1"/>
    <col min="4" max="7" width="18.7109375" style="20" customWidth="1"/>
    <col min="8" max="8" width="83.7109375" style="20" customWidth="1"/>
    <col min="9" max="16384" width="14.42578125" style="20" hidden="1"/>
  </cols>
  <sheetData>
    <row r="1" spans="1:8" ht="51" hidden="1" customHeight="1" x14ac:dyDescent="0.2"/>
    <row r="2" spans="1:8" ht="51" hidden="1" customHeight="1" x14ac:dyDescent="0.2">
      <c r="B2" s="18" t="s">
        <v>3</v>
      </c>
      <c r="C2" s="18"/>
      <c r="D2" s="19" t="s">
        <v>0</v>
      </c>
    </row>
    <row r="3" spans="1:8" ht="51" hidden="1" customHeight="1" x14ac:dyDescent="0.2">
      <c r="B3" s="18" t="s">
        <v>2</v>
      </c>
      <c r="C3" s="18"/>
    </row>
    <row r="4" spans="1:8" ht="51" hidden="1" customHeight="1" x14ac:dyDescent="0.2">
      <c r="B4" s="18" t="s">
        <v>12</v>
      </c>
      <c r="C4" s="18"/>
    </row>
    <row r="5" spans="1:8" ht="51" hidden="1" customHeight="1" x14ac:dyDescent="0.25">
      <c r="B5" s="21" t="str">
        <f>'Infomación General'!B8</f>
        <v xml:space="preserve"> https://www.telnor.com/en/home</v>
      </c>
      <c r="C5" s="21"/>
    </row>
    <row r="6" spans="1:8" ht="109.15" customHeight="1" x14ac:dyDescent="0.25">
      <c r="B6" s="48" t="s">
        <v>104</v>
      </c>
      <c r="C6" s="22"/>
      <c r="D6" s="23" t="s">
        <v>22</v>
      </c>
      <c r="E6" s="23" t="s">
        <v>23</v>
      </c>
      <c r="F6" s="23" t="s">
        <v>24</v>
      </c>
      <c r="G6" s="22" t="s">
        <v>33</v>
      </c>
    </row>
    <row r="7" spans="1:8" ht="37.15" customHeight="1" x14ac:dyDescent="0.25">
      <c r="A7" s="147" t="s">
        <v>50</v>
      </c>
      <c r="B7" s="158"/>
      <c r="C7" s="41" t="s">
        <v>28</v>
      </c>
      <c r="D7" s="25">
        <v>43793</v>
      </c>
      <c r="E7" s="25" t="s">
        <v>11</v>
      </c>
      <c r="F7" s="25" t="s">
        <v>11</v>
      </c>
      <c r="G7" s="40" t="s">
        <v>11</v>
      </c>
    </row>
    <row r="8" spans="1:8" ht="15.75" x14ac:dyDescent="0.25">
      <c r="A8" s="162" t="s">
        <v>150</v>
      </c>
      <c r="B8" s="144" t="s">
        <v>126</v>
      </c>
      <c r="C8" s="83" t="str">
        <f>'Infomación General'!$B$10</f>
        <v>Home</v>
      </c>
      <c r="D8" s="26" t="s">
        <v>12</v>
      </c>
      <c r="E8" s="26"/>
      <c r="F8" s="26"/>
      <c r="G8" s="26"/>
      <c r="H8" s="39" t="s">
        <v>34</v>
      </c>
    </row>
    <row r="9" spans="1:8" ht="15.75" x14ac:dyDescent="0.25">
      <c r="A9" s="163"/>
      <c r="B9" s="145"/>
      <c r="C9" s="83" t="str">
        <f>'Infomación General'!$B$11</f>
        <v>Hogar</v>
      </c>
      <c r="D9" s="26" t="s">
        <v>12</v>
      </c>
      <c r="E9" s="26"/>
      <c r="F9" s="26"/>
      <c r="G9" s="26"/>
      <c r="H9" s="39" t="s">
        <v>35</v>
      </c>
    </row>
    <row r="10" spans="1:8" ht="15.75" x14ac:dyDescent="0.25">
      <c r="A10" s="163"/>
      <c r="B10" s="145"/>
      <c r="C10" s="83" t="str">
        <f>'Infomación General'!$B$12</f>
        <v>Negocios</v>
      </c>
      <c r="D10" s="26" t="s">
        <v>12</v>
      </c>
      <c r="E10" s="26"/>
      <c r="F10" s="26"/>
      <c r="G10" s="26"/>
      <c r="H10" s="39" t="s">
        <v>36</v>
      </c>
    </row>
    <row r="11" spans="1:8" ht="31.5" x14ac:dyDescent="0.25">
      <c r="A11" s="163"/>
      <c r="B11" s="145"/>
      <c r="C11" s="83" t="str">
        <f>'Infomación General'!$B$13</f>
        <v>Empresa</v>
      </c>
      <c r="D11" s="26" t="s">
        <v>12</v>
      </c>
      <c r="E11" s="26"/>
      <c r="F11" s="26"/>
      <c r="G11" s="26"/>
      <c r="H11" s="39" t="s">
        <v>37</v>
      </c>
    </row>
    <row r="12" spans="1:8" ht="15" x14ac:dyDescent="0.2">
      <c r="A12" s="163"/>
      <c r="B12" s="145"/>
      <c r="C12" s="83" t="str">
        <f>'Infomación General'!$B$14</f>
        <v>Internet + netflix</v>
      </c>
      <c r="D12" s="26" t="s">
        <v>12</v>
      </c>
      <c r="E12" s="26"/>
      <c r="F12" s="26"/>
      <c r="G12" s="26"/>
    </row>
    <row r="13" spans="1:8" ht="15" x14ac:dyDescent="0.2">
      <c r="A13" s="163"/>
      <c r="B13" s="145"/>
      <c r="C13" s="83" t="str">
        <f>'Infomación General'!$B$15</f>
        <v>Dish</v>
      </c>
      <c r="D13" s="26" t="s">
        <v>12</v>
      </c>
      <c r="E13" s="26"/>
      <c r="F13" s="26"/>
      <c r="G13" s="26"/>
    </row>
    <row r="14" spans="1:8" ht="15" x14ac:dyDescent="0.2">
      <c r="A14" s="163"/>
      <c r="B14" s="145"/>
      <c r="C14" s="83" t="str">
        <f>'Infomación General'!$B$16</f>
        <v>Asistencia home</v>
      </c>
      <c r="D14" s="26" t="s">
        <v>12</v>
      </c>
      <c r="E14" s="26"/>
      <c r="F14" s="26"/>
      <c r="G14" s="26"/>
    </row>
    <row r="15" spans="1:8" ht="15" x14ac:dyDescent="0.2">
      <c r="A15" s="163"/>
      <c r="B15" s="145"/>
      <c r="C15" s="83" t="str">
        <f>'Infomación General'!$B$17</f>
        <v>Paquetes infinitum negocio</v>
      </c>
      <c r="D15" s="26" t="s">
        <v>12</v>
      </c>
      <c r="E15" s="26"/>
      <c r="F15" s="26"/>
      <c r="G15" s="26"/>
    </row>
    <row r="16" spans="1:8" ht="15" x14ac:dyDescent="0.2">
      <c r="A16" s="163"/>
      <c r="B16" s="145"/>
      <c r="C16" s="83" t="str">
        <f>'Infomación General'!$B$18</f>
        <v>Velocidades simétricas</v>
      </c>
      <c r="D16" s="26" t="s">
        <v>12</v>
      </c>
      <c r="E16" s="26"/>
      <c r="F16" s="26"/>
      <c r="G16" s="26"/>
    </row>
    <row r="17" spans="1:8" ht="15" x14ac:dyDescent="0.2">
      <c r="A17" s="163"/>
      <c r="B17" s="145"/>
      <c r="C17" s="83" t="str">
        <f>'Infomación General'!$B$19</f>
        <v>Claro drive</v>
      </c>
      <c r="D17" s="26" t="s">
        <v>12</v>
      </c>
      <c r="E17" s="26"/>
      <c r="F17" s="26"/>
      <c r="G17" s="26"/>
    </row>
    <row r="18" spans="1:8" ht="15" x14ac:dyDescent="0.2">
      <c r="A18" s="163"/>
      <c r="B18" s="145"/>
      <c r="C18" s="83" t="str">
        <f>'Infomación General'!$B$20</f>
        <v>Pagina web y diseño</v>
      </c>
      <c r="D18" s="26" t="s">
        <v>12</v>
      </c>
      <c r="E18" s="26"/>
      <c r="F18" s="26"/>
      <c r="G18" s="26"/>
    </row>
    <row r="19" spans="1:8" ht="15" x14ac:dyDescent="0.2">
      <c r="A19" s="163"/>
      <c r="B19" s="145"/>
      <c r="C19" s="83" t="str">
        <f>'Infomación General'!$B$21</f>
        <v>Asistencia empresas</v>
      </c>
      <c r="D19" s="26" t="s">
        <v>12</v>
      </c>
      <c r="E19" s="26"/>
      <c r="F19" s="26"/>
      <c r="G19" s="26"/>
    </row>
    <row r="20" spans="1:8" ht="15" x14ac:dyDescent="0.2">
      <c r="A20" s="163"/>
      <c r="B20" s="145"/>
      <c r="C20" s="83">
        <f>'Infomación General'!$B$22</f>
        <v>0</v>
      </c>
      <c r="D20" s="26"/>
      <c r="E20" s="26"/>
      <c r="F20" s="26"/>
      <c r="G20" s="26"/>
    </row>
    <row r="21" spans="1:8" ht="15" x14ac:dyDescent="0.2">
      <c r="A21" s="163"/>
      <c r="B21" s="145"/>
      <c r="C21" s="83">
        <f>'Infomación General'!$B$23</f>
        <v>0</v>
      </c>
      <c r="D21" s="26"/>
      <c r="E21" s="26"/>
      <c r="F21" s="26"/>
      <c r="G21" s="26"/>
    </row>
    <row r="22" spans="1:8" ht="15" x14ac:dyDescent="0.2">
      <c r="A22" s="164"/>
      <c r="B22" s="146"/>
      <c r="C22" s="83">
        <f>'Infomación General'!$B$24</f>
        <v>0</v>
      </c>
      <c r="D22" s="26"/>
      <c r="E22" s="26"/>
      <c r="F22" s="26"/>
      <c r="G22" s="26"/>
    </row>
    <row r="23" spans="1:8" ht="15.75" x14ac:dyDescent="0.25">
      <c r="A23" s="144" t="s">
        <v>151</v>
      </c>
      <c r="B23" s="144" t="s">
        <v>125</v>
      </c>
      <c r="C23" s="83" t="str">
        <f>'Infomación General'!$B$10</f>
        <v>Home</v>
      </c>
      <c r="D23" s="26" t="s">
        <v>12</v>
      </c>
      <c r="E23" s="26"/>
      <c r="F23" s="26"/>
      <c r="G23" s="26"/>
      <c r="H23" s="39" t="s">
        <v>38</v>
      </c>
    </row>
    <row r="24" spans="1:8" ht="15.75" x14ac:dyDescent="0.25">
      <c r="A24" s="145"/>
      <c r="B24" s="145"/>
      <c r="C24" s="83" t="str">
        <f>'Infomación General'!$B$11</f>
        <v>Hogar</v>
      </c>
      <c r="D24" s="26" t="s">
        <v>12</v>
      </c>
      <c r="E24" s="26"/>
      <c r="F24" s="26"/>
      <c r="G24" s="26"/>
      <c r="H24" s="39" t="s">
        <v>34</v>
      </c>
    </row>
    <row r="25" spans="1:8" ht="16.899999999999999" customHeight="1" x14ac:dyDescent="0.25">
      <c r="A25" s="145"/>
      <c r="B25" s="145"/>
      <c r="C25" s="83" t="str">
        <f>'Infomación General'!$B$12</f>
        <v>Negocios</v>
      </c>
      <c r="D25" s="26" t="s">
        <v>12</v>
      </c>
      <c r="E25" s="26"/>
      <c r="F25" s="26"/>
      <c r="G25" s="26"/>
      <c r="H25" s="39" t="s">
        <v>39</v>
      </c>
    </row>
    <row r="26" spans="1:8" ht="15.75" x14ac:dyDescent="0.25">
      <c r="A26" s="145"/>
      <c r="B26" s="145"/>
      <c r="C26" s="83" t="str">
        <f>'Infomación General'!$B$13</f>
        <v>Empresa</v>
      </c>
      <c r="D26" s="26" t="s">
        <v>12</v>
      </c>
      <c r="E26" s="26"/>
      <c r="F26" s="26"/>
      <c r="G26" s="26"/>
      <c r="H26" s="39" t="s">
        <v>43</v>
      </c>
    </row>
    <row r="27" spans="1:8" ht="15.75" x14ac:dyDescent="0.25">
      <c r="A27" s="145"/>
      <c r="B27" s="145"/>
      <c r="C27" s="83" t="str">
        <f>'Infomación General'!$B$14</f>
        <v>Internet + netflix</v>
      </c>
      <c r="D27" s="26" t="s">
        <v>12</v>
      </c>
      <c r="E27" s="26"/>
      <c r="F27" s="26"/>
      <c r="G27" s="26"/>
      <c r="H27" s="39" t="s">
        <v>44</v>
      </c>
    </row>
    <row r="28" spans="1:8" ht="15" x14ac:dyDescent="0.2">
      <c r="A28" s="145"/>
      <c r="B28" s="145"/>
      <c r="C28" s="83" t="str">
        <f>'Infomación General'!$B$15</f>
        <v>Dish</v>
      </c>
      <c r="D28" s="26" t="s">
        <v>12</v>
      </c>
      <c r="E28" s="26"/>
      <c r="F28" s="26"/>
      <c r="G28" s="26"/>
    </row>
    <row r="29" spans="1:8" ht="15" x14ac:dyDescent="0.2">
      <c r="A29" s="145"/>
      <c r="B29" s="145"/>
      <c r="C29" s="83" t="str">
        <f>'Infomación General'!$B$16</f>
        <v>Asistencia home</v>
      </c>
      <c r="D29" s="26" t="s">
        <v>12</v>
      </c>
      <c r="E29" s="26"/>
      <c r="F29" s="26"/>
      <c r="G29" s="26"/>
    </row>
    <row r="30" spans="1:8" ht="15" x14ac:dyDescent="0.2">
      <c r="A30" s="145"/>
      <c r="B30" s="145"/>
      <c r="C30" s="83" t="str">
        <f>'Infomación General'!$B$17</f>
        <v>Paquetes infinitum negocio</v>
      </c>
      <c r="D30" s="26" t="s">
        <v>12</v>
      </c>
      <c r="E30" s="26"/>
      <c r="F30" s="26"/>
      <c r="G30" s="26"/>
    </row>
    <row r="31" spans="1:8" ht="15" x14ac:dyDescent="0.2">
      <c r="A31" s="145"/>
      <c r="B31" s="145"/>
      <c r="C31" s="83" t="str">
        <f>'Infomación General'!$B$18</f>
        <v>Velocidades simétricas</v>
      </c>
      <c r="D31" s="26" t="s">
        <v>12</v>
      </c>
      <c r="E31" s="26"/>
      <c r="F31" s="26"/>
      <c r="G31" s="26"/>
    </row>
    <row r="32" spans="1:8" ht="15" x14ac:dyDescent="0.2">
      <c r="A32" s="145"/>
      <c r="B32" s="145"/>
      <c r="C32" s="83" t="str">
        <f>'Infomación General'!$B$19</f>
        <v>Claro drive</v>
      </c>
      <c r="D32" s="26" t="s">
        <v>12</v>
      </c>
      <c r="E32" s="26"/>
      <c r="F32" s="26"/>
      <c r="G32" s="26"/>
    </row>
    <row r="33" spans="1:8" ht="15" x14ac:dyDescent="0.2">
      <c r="A33" s="145"/>
      <c r="B33" s="145"/>
      <c r="C33" s="83" t="str">
        <f>'Infomación General'!$B$20</f>
        <v>Pagina web y diseño</v>
      </c>
      <c r="D33" s="26" t="s">
        <v>12</v>
      </c>
      <c r="E33" s="26"/>
      <c r="F33" s="26"/>
      <c r="G33" s="26"/>
    </row>
    <row r="34" spans="1:8" ht="15" x14ac:dyDescent="0.2">
      <c r="A34" s="145"/>
      <c r="B34" s="145"/>
      <c r="C34" s="83" t="str">
        <f>'Infomación General'!$B$21</f>
        <v>Asistencia empresas</v>
      </c>
      <c r="D34" s="26" t="s">
        <v>12</v>
      </c>
      <c r="E34" s="26"/>
      <c r="F34" s="26"/>
      <c r="G34" s="26"/>
    </row>
    <row r="35" spans="1:8" ht="15" x14ac:dyDescent="0.2">
      <c r="A35" s="145"/>
      <c r="B35" s="145"/>
      <c r="C35" s="83">
        <f>'Infomación General'!$B$22</f>
        <v>0</v>
      </c>
      <c r="D35" s="26"/>
      <c r="E35" s="26"/>
      <c r="F35" s="26"/>
      <c r="G35" s="26"/>
    </row>
    <row r="36" spans="1:8" ht="15" x14ac:dyDescent="0.2">
      <c r="A36" s="145"/>
      <c r="B36" s="145"/>
      <c r="C36" s="83">
        <f>'Infomación General'!$B$23</f>
        <v>0</v>
      </c>
      <c r="D36" s="26"/>
      <c r="E36" s="26"/>
      <c r="F36" s="26"/>
      <c r="G36" s="26"/>
    </row>
    <row r="37" spans="1:8" ht="15" x14ac:dyDescent="0.2">
      <c r="A37" s="146"/>
      <c r="B37" s="146"/>
      <c r="C37" s="83">
        <f>'Infomación General'!$B$24</f>
        <v>0</v>
      </c>
      <c r="D37" s="26"/>
      <c r="E37" s="26"/>
      <c r="F37" s="26"/>
      <c r="G37" s="26"/>
    </row>
    <row r="38" spans="1:8" ht="31.9" customHeight="1" x14ac:dyDescent="0.25">
      <c r="A38" s="147" t="s">
        <v>64</v>
      </c>
      <c r="B38" s="148"/>
      <c r="C38" s="83" t="s">
        <v>0</v>
      </c>
      <c r="D38" s="63"/>
      <c r="E38" s="63"/>
      <c r="F38" s="63"/>
      <c r="G38" s="63"/>
      <c r="H38" s="39" t="s">
        <v>41</v>
      </c>
    </row>
    <row r="39" spans="1:8" ht="15.75" x14ac:dyDescent="0.2">
      <c r="A39" s="162" t="s">
        <v>152</v>
      </c>
      <c r="B39" s="45" t="s">
        <v>69</v>
      </c>
      <c r="C39" s="83" t="str">
        <f>'Infomación General'!$B$10</f>
        <v>Home</v>
      </c>
      <c r="D39" s="26" t="s">
        <v>3</v>
      </c>
      <c r="E39" s="26"/>
      <c r="F39" s="26"/>
      <c r="G39" s="26"/>
    </row>
    <row r="40" spans="1:8" ht="15" x14ac:dyDescent="0.2">
      <c r="A40" s="163"/>
      <c r="B40" s="46" t="s">
        <v>70</v>
      </c>
      <c r="C40" s="83" t="str">
        <f>'Infomación General'!$B$11</f>
        <v>Hogar</v>
      </c>
      <c r="D40" s="26" t="s">
        <v>2</v>
      </c>
      <c r="E40" s="26"/>
      <c r="F40" s="26"/>
      <c r="G40" s="26"/>
    </row>
    <row r="41" spans="1:8" ht="15" x14ac:dyDescent="0.2">
      <c r="A41" s="163"/>
      <c r="B41" s="46" t="s">
        <v>71</v>
      </c>
      <c r="C41" s="83" t="str">
        <f>'Infomación General'!$B$12</f>
        <v>Negocios</v>
      </c>
      <c r="D41" s="26" t="s">
        <v>2</v>
      </c>
      <c r="E41" s="26"/>
      <c r="F41" s="26"/>
      <c r="G41" s="26"/>
    </row>
    <row r="42" spans="1:8" ht="15" x14ac:dyDescent="0.2">
      <c r="A42" s="163"/>
      <c r="B42" s="46" t="s">
        <v>72</v>
      </c>
      <c r="C42" s="83" t="str">
        <f>'Infomación General'!$B$13</f>
        <v>Empresa</v>
      </c>
      <c r="D42" s="26" t="s">
        <v>2</v>
      </c>
      <c r="E42" s="26"/>
      <c r="F42" s="26"/>
      <c r="G42" s="26"/>
    </row>
    <row r="43" spans="1:8" ht="15" x14ac:dyDescent="0.2">
      <c r="A43" s="163"/>
      <c r="B43" s="46"/>
      <c r="C43" s="83" t="str">
        <f>'Infomación General'!$B$14</f>
        <v>Internet + netflix</v>
      </c>
      <c r="D43" s="26" t="s">
        <v>2</v>
      </c>
      <c r="E43" s="26"/>
      <c r="F43" s="26"/>
      <c r="G43" s="26"/>
    </row>
    <row r="44" spans="1:8" ht="15" x14ac:dyDescent="0.2">
      <c r="A44" s="163"/>
      <c r="B44" s="46"/>
      <c r="C44" s="83" t="str">
        <f>'Infomación General'!$B$15</f>
        <v>Dish</v>
      </c>
      <c r="D44" s="26" t="s">
        <v>2</v>
      </c>
      <c r="E44" s="26"/>
      <c r="F44" s="26"/>
      <c r="G44" s="26"/>
    </row>
    <row r="45" spans="1:8" ht="15" x14ac:dyDescent="0.2">
      <c r="A45" s="163"/>
      <c r="B45" s="46"/>
      <c r="C45" s="83" t="str">
        <f>'Infomación General'!$B$16</f>
        <v>Asistencia home</v>
      </c>
      <c r="D45" s="26" t="s">
        <v>2</v>
      </c>
      <c r="E45" s="26"/>
      <c r="F45" s="26"/>
      <c r="G45" s="26"/>
    </row>
    <row r="46" spans="1:8" ht="15" x14ac:dyDescent="0.2">
      <c r="A46" s="163"/>
      <c r="B46" s="46"/>
      <c r="C46" s="83" t="str">
        <f>'Infomación General'!$B$17</f>
        <v>Paquetes infinitum negocio</v>
      </c>
      <c r="D46" s="26" t="s">
        <v>2</v>
      </c>
      <c r="E46" s="26"/>
      <c r="F46" s="26"/>
      <c r="G46" s="26"/>
    </row>
    <row r="47" spans="1:8" ht="15" x14ac:dyDescent="0.2">
      <c r="A47" s="163"/>
      <c r="B47" s="46"/>
      <c r="C47" s="83" t="str">
        <f>'Infomación General'!$B$18</f>
        <v>Velocidades simétricas</v>
      </c>
      <c r="D47" s="26" t="s">
        <v>2</v>
      </c>
      <c r="E47" s="26"/>
      <c r="F47" s="26"/>
      <c r="G47" s="26"/>
    </row>
    <row r="48" spans="1:8" ht="15" x14ac:dyDescent="0.2">
      <c r="A48" s="163"/>
      <c r="B48" s="46"/>
      <c r="C48" s="83" t="str">
        <f>'Infomación General'!$B$19</f>
        <v>Claro drive</v>
      </c>
      <c r="D48" s="26" t="s">
        <v>2</v>
      </c>
      <c r="E48" s="26"/>
      <c r="F48" s="26"/>
      <c r="G48" s="26"/>
    </row>
    <row r="49" spans="1:7" ht="15" x14ac:dyDescent="0.2">
      <c r="A49" s="163"/>
      <c r="B49" s="46"/>
      <c r="C49" s="83" t="str">
        <f>'Infomación General'!$B$20</f>
        <v>Pagina web y diseño</v>
      </c>
      <c r="D49" s="26" t="s">
        <v>2</v>
      </c>
      <c r="E49" s="26"/>
      <c r="F49" s="26"/>
      <c r="G49" s="26"/>
    </row>
    <row r="50" spans="1:7" ht="15" x14ac:dyDescent="0.2">
      <c r="A50" s="163"/>
      <c r="B50" s="46"/>
      <c r="C50" s="83" t="str">
        <f>'Infomación General'!$B$21</f>
        <v>Asistencia empresas</v>
      </c>
      <c r="D50" s="26" t="s">
        <v>2</v>
      </c>
      <c r="E50" s="26"/>
      <c r="F50" s="26"/>
      <c r="G50" s="26"/>
    </row>
    <row r="51" spans="1:7" ht="15" x14ac:dyDescent="0.2">
      <c r="A51" s="163"/>
      <c r="B51" s="46"/>
      <c r="C51" s="83">
        <f>'Infomación General'!$B$22</f>
        <v>0</v>
      </c>
      <c r="D51" s="26"/>
      <c r="E51" s="26"/>
      <c r="F51" s="26"/>
      <c r="G51" s="26"/>
    </row>
    <row r="52" spans="1:7" ht="15" x14ac:dyDescent="0.2">
      <c r="A52" s="163"/>
      <c r="B52" s="46"/>
      <c r="C52" s="83">
        <f>'Infomación General'!$B$23</f>
        <v>0</v>
      </c>
      <c r="D52" s="26"/>
      <c r="E52" s="26"/>
      <c r="F52" s="26"/>
      <c r="G52" s="26"/>
    </row>
    <row r="53" spans="1:7" ht="15" x14ac:dyDescent="0.2">
      <c r="A53" s="164"/>
      <c r="B53" s="47"/>
      <c r="C53" s="83">
        <f>'Infomación General'!$B$24</f>
        <v>0</v>
      </c>
      <c r="D53" s="26"/>
      <c r="E53" s="26"/>
      <c r="F53" s="26"/>
      <c r="G53" s="26"/>
    </row>
    <row r="54" spans="1:7" ht="16.899999999999999" customHeight="1" x14ac:dyDescent="0.2">
      <c r="A54" s="170" t="s">
        <v>153</v>
      </c>
      <c r="B54" s="144" t="s">
        <v>73</v>
      </c>
      <c r="C54" s="83" t="str">
        <f>'Infomación General'!$B$10</f>
        <v>Home</v>
      </c>
      <c r="D54" s="26" t="s">
        <v>3</v>
      </c>
      <c r="E54" s="26"/>
      <c r="F54" s="26"/>
      <c r="G54" s="26"/>
    </row>
    <row r="55" spans="1:7" ht="15" x14ac:dyDescent="0.2">
      <c r="A55" s="171"/>
      <c r="B55" s="145"/>
      <c r="C55" s="83" t="str">
        <f>'Infomación General'!$B$11</f>
        <v>Hogar</v>
      </c>
      <c r="D55" s="26" t="s">
        <v>3</v>
      </c>
      <c r="E55" s="26"/>
      <c r="F55" s="26"/>
      <c r="G55" s="26"/>
    </row>
    <row r="56" spans="1:7" ht="15" x14ac:dyDescent="0.2">
      <c r="A56" s="171"/>
      <c r="B56" s="145"/>
      <c r="C56" s="83" t="str">
        <f>'Infomación General'!$B$12</f>
        <v>Negocios</v>
      </c>
      <c r="D56" s="26" t="s">
        <v>3</v>
      </c>
      <c r="E56" s="26"/>
      <c r="F56" s="26"/>
      <c r="G56" s="26"/>
    </row>
    <row r="57" spans="1:7" ht="15" x14ac:dyDescent="0.2">
      <c r="A57" s="171"/>
      <c r="B57" s="145"/>
      <c r="C57" s="83" t="str">
        <f>'Infomación General'!$B$13</f>
        <v>Empresa</v>
      </c>
      <c r="D57" s="26" t="s">
        <v>3</v>
      </c>
      <c r="E57" s="26"/>
      <c r="F57" s="26"/>
      <c r="G57" s="26"/>
    </row>
    <row r="58" spans="1:7" ht="15" x14ac:dyDescent="0.2">
      <c r="A58" s="171"/>
      <c r="B58" s="145"/>
      <c r="C58" s="83" t="str">
        <f>'Infomación General'!$B$14</f>
        <v>Internet + netflix</v>
      </c>
      <c r="D58" s="26" t="s">
        <v>3</v>
      </c>
      <c r="E58" s="26"/>
      <c r="F58" s="26"/>
      <c r="G58" s="26"/>
    </row>
    <row r="59" spans="1:7" ht="15" x14ac:dyDescent="0.2">
      <c r="A59" s="171"/>
      <c r="B59" s="145"/>
      <c r="C59" s="83" t="str">
        <f>'Infomación General'!$B$15</f>
        <v>Dish</v>
      </c>
      <c r="D59" s="26" t="s">
        <v>3</v>
      </c>
      <c r="E59" s="26"/>
      <c r="F59" s="26"/>
      <c r="G59" s="26"/>
    </row>
    <row r="60" spans="1:7" ht="15" x14ac:dyDescent="0.2">
      <c r="A60" s="171"/>
      <c r="B60" s="145"/>
      <c r="C60" s="83" t="str">
        <f>'Infomación General'!$B$16</f>
        <v>Asistencia home</v>
      </c>
      <c r="D60" s="26" t="s">
        <v>3</v>
      </c>
      <c r="E60" s="26"/>
      <c r="F60" s="26"/>
      <c r="G60" s="26"/>
    </row>
    <row r="61" spans="1:7" ht="15" x14ac:dyDescent="0.2">
      <c r="A61" s="171"/>
      <c r="B61" s="145"/>
      <c r="C61" s="83" t="str">
        <f>'Infomación General'!$B$17</f>
        <v>Paquetes infinitum negocio</v>
      </c>
      <c r="D61" s="26" t="s">
        <v>3</v>
      </c>
      <c r="E61" s="26"/>
      <c r="F61" s="26"/>
      <c r="G61" s="26"/>
    </row>
    <row r="62" spans="1:7" ht="15" x14ac:dyDescent="0.2">
      <c r="A62" s="171"/>
      <c r="B62" s="145"/>
      <c r="C62" s="83" t="str">
        <f>'Infomación General'!$B$18</f>
        <v>Velocidades simétricas</v>
      </c>
      <c r="D62" s="26" t="s">
        <v>3</v>
      </c>
      <c r="E62" s="26"/>
      <c r="F62" s="26"/>
      <c r="G62" s="26"/>
    </row>
    <row r="63" spans="1:7" ht="15" x14ac:dyDescent="0.2">
      <c r="A63" s="171"/>
      <c r="B63" s="145"/>
      <c r="C63" s="83" t="str">
        <f>'Infomación General'!$B$19</f>
        <v>Claro drive</v>
      </c>
      <c r="D63" s="26" t="s">
        <v>3</v>
      </c>
      <c r="E63" s="26"/>
      <c r="F63" s="26"/>
      <c r="G63" s="26"/>
    </row>
    <row r="64" spans="1:7" ht="15" x14ac:dyDescent="0.2">
      <c r="A64" s="171"/>
      <c r="B64" s="145"/>
      <c r="C64" s="83" t="str">
        <f>'Infomación General'!$B$20</f>
        <v>Pagina web y diseño</v>
      </c>
      <c r="D64" s="26" t="s">
        <v>3</v>
      </c>
      <c r="E64" s="26"/>
      <c r="F64" s="26"/>
      <c r="G64" s="26"/>
    </row>
    <row r="65" spans="1:7" ht="15" x14ac:dyDescent="0.2">
      <c r="A65" s="171"/>
      <c r="B65" s="145"/>
      <c r="C65" s="83" t="str">
        <f>'Infomación General'!$B$21</f>
        <v>Asistencia empresas</v>
      </c>
      <c r="D65" s="26" t="s">
        <v>3</v>
      </c>
      <c r="E65" s="26"/>
      <c r="F65" s="26"/>
      <c r="G65" s="26"/>
    </row>
    <row r="66" spans="1:7" ht="15" x14ac:dyDescent="0.2">
      <c r="A66" s="171"/>
      <c r="B66" s="145"/>
      <c r="C66" s="83">
        <f>'Infomación General'!$B$22</f>
        <v>0</v>
      </c>
      <c r="D66" s="26"/>
      <c r="E66" s="26"/>
      <c r="F66" s="26"/>
      <c r="G66" s="26"/>
    </row>
    <row r="67" spans="1:7" ht="15" x14ac:dyDescent="0.2">
      <c r="A67" s="171"/>
      <c r="B67" s="145"/>
      <c r="C67" s="83">
        <f>'Infomación General'!$B$23</f>
        <v>0</v>
      </c>
      <c r="D67" s="26"/>
      <c r="E67" s="26"/>
      <c r="F67" s="26"/>
      <c r="G67" s="26"/>
    </row>
    <row r="68" spans="1:7" ht="15" x14ac:dyDescent="0.2">
      <c r="A68" s="172"/>
      <c r="B68" s="146"/>
      <c r="C68" s="83">
        <f>'Infomación General'!$B$24</f>
        <v>0</v>
      </c>
      <c r="D68" s="26"/>
      <c r="E68" s="26"/>
      <c r="F68" s="26"/>
      <c r="G68" s="26"/>
    </row>
    <row r="69" spans="1:7" ht="15" x14ac:dyDescent="0.2">
      <c r="A69" s="173" t="s">
        <v>154</v>
      </c>
      <c r="B69" s="144" t="s">
        <v>74</v>
      </c>
      <c r="C69" s="83" t="str">
        <f>'Infomación General'!$B$10</f>
        <v>Home</v>
      </c>
      <c r="D69" s="26" t="s">
        <v>12</v>
      </c>
      <c r="E69" s="26"/>
      <c r="F69" s="26"/>
      <c r="G69" s="26"/>
    </row>
    <row r="70" spans="1:7" ht="15" x14ac:dyDescent="0.2">
      <c r="A70" s="174"/>
      <c r="B70" s="145"/>
      <c r="C70" s="83" t="str">
        <f>'Infomación General'!$B$11</f>
        <v>Hogar</v>
      </c>
      <c r="D70" s="26" t="s">
        <v>3</v>
      </c>
      <c r="E70" s="26"/>
      <c r="F70" s="26"/>
      <c r="G70" s="26"/>
    </row>
    <row r="71" spans="1:7" ht="15" x14ac:dyDescent="0.2">
      <c r="A71" s="174"/>
      <c r="B71" s="145"/>
      <c r="C71" s="83" t="str">
        <f>'Infomación General'!$B$12</f>
        <v>Negocios</v>
      </c>
      <c r="D71" s="26" t="s">
        <v>3</v>
      </c>
      <c r="E71" s="26"/>
      <c r="F71" s="26"/>
      <c r="G71" s="26"/>
    </row>
    <row r="72" spans="1:7" ht="15" x14ac:dyDescent="0.2">
      <c r="A72" s="174"/>
      <c r="B72" s="145"/>
      <c r="C72" s="83" t="str">
        <f>'Infomación General'!$B$13</f>
        <v>Empresa</v>
      </c>
      <c r="D72" s="26" t="s">
        <v>3</v>
      </c>
      <c r="E72" s="26"/>
      <c r="F72" s="26"/>
      <c r="G72" s="26"/>
    </row>
    <row r="73" spans="1:7" ht="15" x14ac:dyDescent="0.2">
      <c r="A73" s="174"/>
      <c r="B73" s="145"/>
      <c r="C73" s="83" t="str">
        <f>'Infomación General'!$B$14</f>
        <v>Internet + netflix</v>
      </c>
      <c r="D73" s="26" t="s">
        <v>2</v>
      </c>
      <c r="E73" s="26"/>
      <c r="F73" s="26"/>
      <c r="G73" s="26"/>
    </row>
    <row r="74" spans="1:7" ht="15" x14ac:dyDescent="0.2">
      <c r="A74" s="174"/>
      <c r="B74" s="145"/>
      <c r="C74" s="83" t="str">
        <f>'Infomación General'!$B$15</f>
        <v>Dish</v>
      </c>
      <c r="D74" s="26" t="s">
        <v>3</v>
      </c>
      <c r="E74" s="26"/>
      <c r="F74" s="26"/>
      <c r="G74" s="26"/>
    </row>
    <row r="75" spans="1:7" ht="15" x14ac:dyDescent="0.2">
      <c r="A75" s="174"/>
      <c r="B75" s="145"/>
      <c r="C75" s="83" t="str">
        <f>'Infomación General'!$B$16</f>
        <v>Asistencia home</v>
      </c>
      <c r="D75" s="26" t="s">
        <v>3</v>
      </c>
      <c r="E75" s="26"/>
      <c r="F75" s="26"/>
      <c r="G75" s="26"/>
    </row>
    <row r="76" spans="1:7" ht="15" x14ac:dyDescent="0.2">
      <c r="A76" s="174"/>
      <c r="B76" s="145"/>
      <c r="C76" s="83" t="str">
        <f>'Infomación General'!$B$17</f>
        <v>Paquetes infinitum negocio</v>
      </c>
      <c r="D76" s="26" t="s">
        <v>12</v>
      </c>
      <c r="E76" s="26"/>
      <c r="F76" s="26"/>
      <c r="G76" s="26"/>
    </row>
    <row r="77" spans="1:7" ht="15" x14ac:dyDescent="0.2">
      <c r="A77" s="174"/>
      <c r="B77" s="145"/>
      <c r="C77" s="83" t="str">
        <f>'Infomación General'!$B$18</f>
        <v>Velocidades simétricas</v>
      </c>
      <c r="D77" s="26" t="s">
        <v>12</v>
      </c>
      <c r="E77" s="26"/>
      <c r="F77" s="26"/>
      <c r="G77" s="26"/>
    </row>
    <row r="78" spans="1:7" ht="15" x14ac:dyDescent="0.2">
      <c r="A78" s="174"/>
      <c r="B78" s="145"/>
      <c r="C78" s="83" t="str">
        <f>'Infomación General'!$B$19</f>
        <v>Claro drive</v>
      </c>
      <c r="D78" s="26" t="s">
        <v>2</v>
      </c>
      <c r="E78" s="26"/>
      <c r="F78" s="26"/>
      <c r="G78" s="26"/>
    </row>
    <row r="79" spans="1:7" ht="15" x14ac:dyDescent="0.2">
      <c r="A79" s="174"/>
      <c r="B79" s="145"/>
      <c r="C79" s="83" t="str">
        <f>'Infomación General'!$B$20</f>
        <v>Pagina web y diseño</v>
      </c>
      <c r="D79" s="26" t="s">
        <v>12</v>
      </c>
      <c r="E79" s="26"/>
      <c r="F79" s="26"/>
      <c r="G79" s="26"/>
    </row>
    <row r="80" spans="1:7" ht="16.899999999999999" customHeight="1" x14ac:dyDescent="0.2">
      <c r="A80" s="174"/>
      <c r="B80" s="145"/>
      <c r="C80" s="83" t="str">
        <f>'Infomación General'!$B$21</f>
        <v>Asistencia empresas</v>
      </c>
      <c r="D80" s="26" t="s">
        <v>12</v>
      </c>
      <c r="E80" s="26"/>
      <c r="F80" s="26"/>
      <c r="G80" s="26"/>
    </row>
    <row r="81" spans="1:7" ht="15" x14ac:dyDescent="0.2">
      <c r="A81" s="174"/>
      <c r="B81" s="145"/>
      <c r="C81" s="83">
        <f>'Infomación General'!$B$22</f>
        <v>0</v>
      </c>
      <c r="D81" s="26"/>
      <c r="E81" s="26"/>
      <c r="F81" s="26"/>
      <c r="G81" s="26"/>
    </row>
    <row r="82" spans="1:7" ht="15" x14ac:dyDescent="0.2">
      <c r="A82" s="174"/>
      <c r="B82" s="145"/>
      <c r="C82" s="83">
        <f>'Infomación General'!$B$23</f>
        <v>0</v>
      </c>
      <c r="D82" s="26"/>
      <c r="E82" s="26"/>
      <c r="F82" s="26"/>
      <c r="G82" s="26"/>
    </row>
    <row r="83" spans="1:7" ht="15" x14ac:dyDescent="0.2">
      <c r="A83" s="175"/>
      <c r="B83" s="146"/>
      <c r="C83" s="83">
        <f>'Infomación General'!$B$24</f>
        <v>0</v>
      </c>
      <c r="D83" s="26"/>
      <c r="E83" s="26"/>
      <c r="F83" s="26"/>
      <c r="G83" s="26"/>
    </row>
    <row r="84" spans="1:7" ht="36" x14ac:dyDescent="0.25">
      <c r="A84" s="54"/>
      <c r="B84" s="48" t="s">
        <v>103</v>
      </c>
      <c r="C84" s="76"/>
      <c r="D84" s="63"/>
      <c r="E84" s="63"/>
      <c r="F84" s="63"/>
      <c r="G84" s="63"/>
    </row>
    <row r="85" spans="1:7" ht="16.149999999999999" customHeight="1" x14ac:dyDescent="0.2">
      <c r="A85" s="147" t="s">
        <v>90</v>
      </c>
      <c r="B85" s="158"/>
      <c r="C85" s="58"/>
      <c r="D85" s="63"/>
      <c r="E85" s="63"/>
      <c r="F85" s="63"/>
      <c r="G85" s="63"/>
    </row>
    <row r="86" spans="1:7" ht="15" x14ac:dyDescent="0.2">
      <c r="A86" s="144" t="s">
        <v>155</v>
      </c>
      <c r="B86" s="150" t="s">
        <v>135</v>
      </c>
      <c r="C86" s="83" t="str">
        <f>'Infomación General'!$B$10</f>
        <v>Home</v>
      </c>
      <c r="D86" s="26" t="s">
        <v>12</v>
      </c>
      <c r="E86" s="26"/>
      <c r="F86" s="26"/>
      <c r="G86" s="26"/>
    </row>
    <row r="87" spans="1:7" ht="15" x14ac:dyDescent="0.2">
      <c r="A87" s="145"/>
      <c r="B87" s="145"/>
      <c r="C87" s="83" t="str">
        <f>'Infomación General'!$B$11</f>
        <v>Hogar</v>
      </c>
      <c r="D87" s="26" t="s">
        <v>2</v>
      </c>
      <c r="E87" s="26"/>
      <c r="F87" s="26"/>
      <c r="G87" s="26"/>
    </row>
    <row r="88" spans="1:7" ht="15" x14ac:dyDescent="0.2">
      <c r="A88" s="145"/>
      <c r="B88" s="145"/>
      <c r="C88" s="83" t="str">
        <f>'Infomación General'!$B$12</f>
        <v>Negocios</v>
      </c>
      <c r="D88" s="26" t="s">
        <v>2</v>
      </c>
      <c r="E88" s="26"/>
      <c r="F88" s="26"/>
      <c r="G88" s="26"/>
    </row>
    <row r="89" spans="1:7" ht="15" x14ac:dyDescent="0.2">
      <c r="A89" s="145"/>
      <c r="B89" s="145"/>
      <c r="C89" s="83" t="str">
        <f>'Infomación General'!$B$13</f>
        <v>Empresa</v>
      </c>
      <c r="D89" s="26" t="s">
        <v>2</v>
      </c>
      <c r="E89" s="26"/>
      <c r="F89" s="26"/>
      <c r="G89" s="26"/>
    </row>
    <row r="90" spans="1:7" ht="15" x14ac:dyDescent="0.2">
      <c r="A90" s="145"/>
      <c r="B90" s="145"/>
      <c r="C90" s="83" t="str">
        <f>'Infomación General'!$B$14</f>
        <v>Internet + netflix</v>
      </c>
      <c r="D90" s="26" t="s">
        <v>2</v>
      </c>
      <c r="E90" s="26"/>
      <c r="F90" s="26"/>
      <c r="G90" s="26"/>
    </row>
    <row r="91" spans="1:7" ht="15" x14ac:dyDescent="0.2">
      <c r="A91" s="145"/>
      <c r="B91" s="145"/>
      <c r="C91" s="83" t="str">
        <f>'Infomación General'!$B$15</f>
        <v>Dish</v>
      </c>
      <c r="D91" s="26" t="s">
        <v>2</v>
      </c>
      <c r="E91" s="26"/>
      <c r="F91" s="26"/>
      <c r="G91" s="26"/>
    </row>
    <row r="92" spans="1:7" ht="15" x14ac:dyDescent="0.2">
      <c r="A92" s="145"/>
      <c r="B92" s="145"/>
      <c r="C92" s="83" t="str">
        <f>'Infomación General'!$B$16</f>
        <v>Asistencia home</v>
      </c>
      <c r="D92" s="26" t="s">
        <v>2</v>
      </c>
      <c r="E92" s="26"/>
      <c r="F92" s="26"/>
      <c r="G92" s="26"/>
    </row>
    <row r="93" spans="1:7" ht="15" x14ac:dyDescent="0.2">
      <c r="A93" s="145"/>
      <c r="B93" s="145"/>
      <c r="C93" s="83" t="str">
        <f>'Infomación General'!$B$17</f>
        <v>Paquetes infinitum negocio</v>
      </c>
      <c r="D93" s="26" t="s">
        <v>2</v>
      </c>
      <c r="E93" s="26"/>
      <c r="F93" s="26"/>
      <c r="G93" s="26"/>
    </row>
    <row r="94" spans="1:7" ht="15" x14ac:dyDescent="0.2">
      <c r="A94" s="145"/>
      <c r="B94" s="145"/>
      <c r="C94" s="83" t="str">
        <f>'Infomación General'!$B$18</f>
        <v>Velocidades simétricas</v>
      </c>
      <c r="D94" s="26" t="s">
        <v>2</v>
      </c>
      <c r="E94" s="26"/>
      <c r="F94" s="26"/>
      <c r="G94" s="26"/>
    </row>
    <row r="95" spans="1:7" ht="15" x14ac:dyDescent="0.2">
      <c r="A95" s="145"/>
      <c r="B95" s="145"/>
      <c r="C95" s="83" t="str">
        <f>'Infomación General'!$B$19</f>
        <v>Claro drive</v>
      </c>
      <c r="D95" s="26" t="s">
        <v>2</v>
      </c>
      <c r="E95" s="26"/>
      <c r="F95" s="26"/>
      <c r="G95" s="26"/>
    </row>
    <row r="96" spans="1:7" ht="15" x14ac:dyDescent="0.2">
      <c r="A96" s="145"/>
      <c r="B96" s="145"/>
      <c r="C96" s="83" t="str">
        <f>'Infomación General'!$B$20</f>
        <v>Pagina web y diseño</v>
      </c>
      <c r="D96" s="26" t="s">
        <v>2</v>
      </c>
      <c r="E96" s="26"/>
      <c r="F96" s="26"/>
      <c r="G96" s="26"/>
    </row>
    <row r="97" spans="1:7" ht="15" x14ac:dyDescent="0.2">
      <c r="A97" s="145"/>
      <c r="B97" s="145"/>
      <c r="C97" s="83" t="str">
        <f>'Infomación General'!$B$21</f>
        <v>Asistencia empresas</v>
      </c>
      <c r="D97" s="26" t="s">
        <v>2</v>
      </c>
      <c r="E97" s="26"/>
      <c r="F97" s="26"/>
      <c r="G97" s="26"/>
    </row>
    <row r="98" spans="1:7" ht="15" x14ac:dyDescent="0.2">
      <c r="A98" s="145"/>
      <c r="B98" s="145"/>
      <c r="C98" s="83">
        <f>'Infomación General'!$B$22</f>
        <v>0</v>
      </c>
      <c r="D98" s="26"/>
      <c r="E98" s="26"/>
      <c r="F98" s="26"/>
      <c r="G98" s="26"/>
    </row>
    <row r="99" spans="1:7" ht="15" x14ac:dyDescent="0.2">
      <c r="A99" s="145"/>
      <c r="B99" s="145"/>
      <c r="C99" s="83">
        <f>'Infomación General'!$B$23</f>
        <v>0</v>
      </c>
      <c r="D99" s="26"/>
      <c r="E99" s="26"/>
      <c r="F99" s="26"/>
      <c r="G99" s="26"/>
    </row>
    <row r="100" spans="1:7" ht="15" x14ac:dyDescent="0.2">
      <c r="A100" s="146"/>
      <c r="B100" s="146"/>
      <c r="C100" s="83">
        <f>'Infomación General'!$B$24</f>
        <v>0</v>
      </c>
      <c r="D100" s="26"/>
      <c r="E100" s="26"/>
      <c r="F100" s="26"/>
      <c r="G100" s="26"/>
    </row>
    <row r="101" spans="1:7" ht="16.899999999999999" customHeight="1" x14ac:dyDescent="0.2">
      <c r="A101" s="144" t="s">
        <v>156</v>
      </c>
      <c r="B101" s="150" t="s">
        <v>100</v>
      </c>
      <c r="C101" s="83" t="str">
        <f>'Infomación General'!$B$10</f>
        <v>Home</v>
      </c>
      <c r="D101" s="26" t="s">
        <v>2</v>
      </c>
      <c r="E101" s="26"/>
      <c r="F101" s="26"/>
      <c r="G101" s="26"/>
    </row>
    <row r="102" spans="1:7" ht="15" x14ac:dyDescent="0.2">
      <c r="A102" s="145"/>
      <c r="B102" s="145"/>
      <c r="C102" s="83" t="str">
        <f>'Infomación General'!$B$11</f>
        <v>Hogar</v>
      </c>
      <c r="D102" s="26" t="s">
        <v>2</v>
      </c>
      <c r="E102" s="26"/>
      <c r="F102" s="26"/>
      <c r="G102" s="26"/>
    </row>
    <row r="103" spans="1:7" ht="15" x14ac:dyDescent="0.2">
      <c r="A103" s="145"/>
      <c r="B103" s="145"/>
      <c r="C103" s="83" t="str">
        <f>'Infomación General'!$B$12</f>
        <v>Negocios</v>
      </c>
      <c r="D103" s="26" t="s">
        <v>2</v>
      </c>
      <c r="E103" s="26"/>
      <c r="F103" s="26"/>
      <c r="G103" s="26"/>
    </row>
    <row r="104" spans="1:7" ht="15" x14ac:dyDescent="0.2">
      <c r="A104" s="145"/>
      <c r="B104" s="145"/>
      <c r="C104" s="83" t="str">
        <f>'Infomación General'!$B$13</f>
        <v>Empresa</v>
      </c>
      <c r="D104" s="26" t="s">
        <v>3</v>
      </c>
      <c r="E104" s="26"/>
      <c r="F104" s="26"/>
      <c r="G104" s="26"/>
    </row>
    <row r="105" spans="1:7" ht="15" x14ac:dyDescent="0.2">
      <c r="A105" s="145"/>
      <c r="B105" s="145"/>
      <c r="C105" s="83" t="str">
        <f>'Infomación General'!$B$14</f>
        <v>Internet + netflix</v>
      </c>
      <c r="D105" s="26" t="s">
        <v>2</v>
      </c>
      <c r="E105" s="26"/>
      <c r="F105" s="26"/>
      <c r="G105" s="26"/>
    </row>
    <row r="106" spans="1:7" ht="15" x14ac:dyDescent="0.2">
      <c r="A106" s="145"/>
      <c r="B106" s="145"/>
      <c r="C106" s="83" t="str">
        <f>'Infomación General'!$B$15</f>
        <v>Dish</v>
      </c>
      <c r="D106" s="26" t="s">
        <v>2</v>
      </c>
      <c r="E106" s="26"/>
      <c r="F106" s="26"/>
      <c r="G106" s="26"/>
    </row>
    <row r="107" spans="1:7" ht="15" x14ac:dyDescent="0.2">
      <c r="A107" s="145"/>
      <c r="B107" s="145"/>
      <c r="C107" s="83" t="str">
        <f>'Infomación General'!$B$16</f>
        <v>Asistencia home</v>
      </c>
      <c r="D107" s="26" t="s">
        <v>3</v>
      </c>
      <c r="E107" s="26"/>
      <c r="F107" s="26"/>
      <c r="G107" s="26"/>
    </row>
    <row r="108" spans="1:7" ht="15" x14ac:dyDescent="0.2">
      <c r="A108" s="145"/>
      <c r="B108" s="145"/>
      <c r="C108" s="83" t="str">
        <f>'Infomación General'!$B$17</f>
        <v>Paquetes infinitum negocio</v>
      </c>
      <c r="D108" s="26" t="s">
        <v>2</v>
      </c>
      <c r="E108" s="26"/>
      <c r="F108" s="26"/>
      <c r="G108" s="26"/>
    </row>
    <row r="109" spans="1:7" ht="15" x14ac:dyDescent="0.2">
      <c r="A109" s="145"/>
      <c r="B109" s="145"/>
      <c r="C109" s="83" t="str">
        <f>'Infomación General'!$B$18</f>
        <v>Velocidades simétricas</v>
      </c>
      <c r="D109" s="26" t="s">
        <v>2</v>
      </c>
      <c r="E109" s="26"/>
      <c r="F109" s="26"/>
      <c r="G109" s="26"/>
    </row>
    <row r="110" spans="1:7" ht="15" x14ac:dyDescent="0.2">
      <c r="A110" s="145"/>
      <c r="B110" s="145"/>
      <c r="C110" s="83" t="str">
        <f>'Infomación General'!$B$19</f>
        <v>Claro drive</v>
      </c>
      <c r="D110" s="26" t="s">
        <v>2</v>
      </c>
      <c r="E110" s="26"/>
      <c r="F110" s="26"/>
      <c r="G110" s="26"/>
    </row>
    <row r="111" spans="1:7" ht="15" x14ac:dyDescent="0.2">
      <c r="A111" s="145"/>
      <c r="B111" s="145"/>
      <c r="C111" s="83" t="str">
        <f>'Infomación General'!$B$20</f>
        <v>Pagina web y diseño</v>
      </c>
      <c r="D111" s="26" t="s">
        <v>3</v>
      </c>
      <c r="E111" s="26"/>
      <c r="F111" s="26"/>
      <c r="G111" s="26"/>
    </row>
    <row r="112" spans="1:7" ht="15" x14ac:dyDescent="0.2">
      <c r="A112" s="145"/>
      <c r="B112" s="145"/>
      <c r="C112" s="83" t="str">
        <f>'Infomación General'!$B$21</f>
        <v>Asistencia empresas</v>
      </c>
      <c r="D112" s="26" t="s">
        <v>3</v>
      </c>
      <c r="E112" s="26"/>
      <c r="F112" s="26"/>
      <c r="G112" s="26"/>
    </row>
    <row r="113" spans="1:7" ht="15" x14ac:dyDescent="0.2">
      <c r="A113" s="145"/>
      <c r="B113" s="145"/>
      <c r="C113" s="83">
        <f>'Infomación General'!$B$22</f>
        <v>0</v>
      </c>
      <c r="D113" s="26"/>
      <c r="E113" s="26"/>
      <c r="F113" s="26"/>
      <c r="G113" s="26"/>
    </row>
    <row r="114" spans="1:7" ht="15" x14ac:dyDescent="0.2">
      <c r="A114" s="145"/>
      <c r="B114" s="145"/>
      <c r="C114" s="83">
        <f>'Infomación General'!$B$23</f>
        <v>0</v>
      </c>
      <c r="D114" s="26"/>
      <c r="E114" s="26"/>
      <c r="F114" s="26"/>
      <c r="G114" s="26"/>
    </row>
    <row r="115" spans="1:7" ht="15.75" x14ac:dyDescent="0.25">
      <c r="A115" s="146"/>
      <c r="B115" s="146"/>
      <c r="C115" s="83">
        <f>'Infomación General'!$B$24</f>
        <v>0</v>
      </c>
      <c r="D115" s="101"/>
      <c r="E115" s="101"/>
      <c r="F115" s="101"/>
      <c r="G115" s="101"/>
    </row>
    <row r="116" spans="1:7" ht="15" x14ac:dyDescent="0.2">
      <c r="A116" s="162" t="s">
        <v>157</v>
      </c>
      <c r="B116" s="150" t="s">
        <v>101</v>
      </c>
      <c r="C116" s="83" t="str">
        <f>'Infomación General'!$B$10</f>
        <v>Home</v>
      </c>
      <c r="D116" s="26" t="s">
        <v>3</v>
      </c>
      <c r="E116" s="26"/>
      <c r="F116" s="26"/>
      <c r="G116" s="26"/>
    </row>
    <row r="117" spans="1:7" ht="15" x14ac:dyDescent="0.2">
      <c r="A117" s="163"/>
      <c r="B117" s="145"/>
      <c r="C117" s="83" t="str">
        <f>'Infomación General'!$B$11</f>
        <v>Hogar</v>
      </c>
      <c r="D117" s="26" t="s">
        <v>3</v>
      </c>
      <c r="E117" s="26"/>
      <c r="F117" s="26"/>
      <c r="G117" s="26"/>
    </row>
    <row r="118" spans="1:7" ht="15" x14ac:dyDescent="0.2">
      <c r="A118" s="163"/>
      <c r="B118" s="145"/>
      <c r="C118" s="83" t="str">
        <f>'Infomación General'!$B$12</f>
        <v>Negocios</v>
      </c>
      <c r="D118" s="26" t="s">
        <v>3</v>
      </c>
      <c r="E118" s="26"/>
      <c r="F118" s="26"/>
      <c r="G118" s="26"/>
    </row>
    <row r="119" spans="1:7" ht="15" x14ac:dyDescent="0.2">
      <c r="A119" s="163"/>
      <c r="B119" s="145"/>
      <c r="C119" s="83" t="str">
        <f>'Infomación General'!$B$13</f>
        <v>Empresa</v>
      </c>
      <c r="D119" s="26" t="s">
        <v>3</v>
      </c>
      <c r="E119" s="26"/>
      <c r="F119" s="26"/>
      <c r="G119" s="26"/>
    </row>
    <row r="120" spans="1:7" ht="15" x14ac:dyDescent="0.2">
      <c r="A120" s="163"/>
      <c r="B120" s="145"/>
      <c r="C120" s="83" t="str">
        <f>'Infomación General'!$B$14</f>
        <v>Internet + netflix</v>
      </c>
      <c r="D120" s="26" t="s">
        <v>3</v>
      </c>
      <c r="E120" s="26"/>
      <c r="F120" s="26"/>
      <c r="G120" s="26"/>
    </row>
    <row r="121" spans="1:7" ht="15" x14ac:dyDescent="0.2">
      <c r="A121" s="163"/>
      <c r="B121" s="145"/>
      <c r="C121" s="83" t="str">
        <f>'Infomación General'!$B$15</f>
        <v>Dish</v>
      </c>
      <c r="D121" s="26" t="s">
        <v>3</v>
      </c>
      <c r="E121" s="26"/>
      <c r="F121" s="26"/>
      <c r="G121" s="26"/>
    </row>
    <row r="122" spans="1:7" ht="15" x14ac:dyDescent="0.2">
      <c r="A122" s="163"/>
      <c r="B122" s="145"/>
      <c r="C122" s="83" t="str">
        <f>'Infomación General'!$B$16</f>
        <v>Asistencia home</v>
      </c>
      <c r="D122" s="26" t="s">
        <v>3</v>
      </c>
      <c r="E122" s="26"/>
      <c r="F122" s="26"/>
      <c r="G122" s="26"/>
    </row>
    <row r="123" spans="1:7" ht="15" x14ac:dyDescent="0.2">
      <c r="A123" s="163"/>
      <c r="B123" s="145"/>
      <c r="C123" s="83" t="str">
        <f>'Infomación General'!$B$17</f>
        <v>Paquetes infinitum negocio</v>
      </c>
      <c r="D123" s="26" t="s">
        <v>3</v>
      </c>
      <c r="E123" s="26"/>
      <c r="F123" s="26"/>
      <c r="G123" s="26"/>
    </row>
    <row r="124" spans="1:7" ht="15" x14ac:dyDescent="0.2">
      <c r="A124" s="163"/>
      <c r="B124" s="145"/>
      <c r="C124" s="83" t="str">
        <f>'Infomación General'!$B$18</f>
        <v>Velocidades simétricas</v>
      </c>
      <c r="D124" s="26" t="s">
        <v>3</v>
      </c>
      <c r="E124" s="26"/>
      <c r="F124" s="26"/>
      <c r="G124" s="26"/>
    </row>
    <row r="125" spans="1:7" ht="15" x14ac:dyDescent="0.2">
      <c r="A125" s="163"/>
      <c r="B125" s="145"/>
      <c r="C125" s="83" t="str">
        <f>'Infomación General'!$B$19</f>
        <v>Claro drive</v>
      </c>
      <c r="D125" s="26" t="s">
        <v>3</v>
      </c>
      <c r="E125" s="26"/>
      <c r="F125" s="26"/>
      <c r="G125" s="26"/>
    </row>
    <row r="126" spans="1:7" ht="15" x14ac:dyDescent="0.2">
      <c r="A126" s="163"/>
      <c r="B126" s="145"/>
      <c r="C126" s="83" t="str">
        <f>'Infomación General'!$B$20</f>
        <v>Pagina web y diseño</v>
      </c>
      <c r="D126" s="26" t="s">
        <v>3</v>
      </c>
      <c r="E126" s="26"/>
      <c r="F126" s="26"/>
      <c r="G126" s="26"/>
    </row>
    <row r="127" spans="1:7" ht="15" x14ac:dyDescent="0.2">
      <c r="A127" s="163"/>
      <c r="B127" s="145"/>
      <c r="C127" s="83" t="str">
        <f>'Infomación General'!$B$21</f>
        <v>Asistencia empresas</v>
      </c>
      <c r="D127" s="26" t="s">
        <v>3</v>
      </c>
      <c r="E127" s="26"/>
      <c r="F127" s="26"/>
      <c r="G127" s="26"/>
    </row>
    <row r="128" spans="1:7" ht="15" x14ac:dyDescent="0.2">
      <c r="A128" s="163"/>
      <c r="B128" s="145"/>
      <c r="C128" s="83">
        <f>'Infomación General'!$B$22</f>
        <v>0</v>
      </c>
      <c r="D128" s="26"/>
      <c r="E128" s="26"/>
      <c r="F128" s="26"/>
      <c r="G128" s="26"/>
    </row>
    <row r="129" spans="1:7" ht="15" x14ac:dyDescent="0.2">
      <c r="A129" s="163"/>
      <c r="B129" s="145"/>
      <c r="C129" s="83">
        <f>'Infomación General'!$B$23</f>
        <v>0</v>
      </c>
      <c r="D129" s="26"/>
      <c r="E129" s="26"/>
      <c r="F129" s="26"/>
      <c r="G129" s="26"/>
    </row>
    <row r="130" spans="1:7" ht="15" x14ac:dyDescent="0.2">
      <c r="A130" s="164"/>
      <c r="B130" s="146"/>
      <c r="C130" s="83">
        <f>'Infomación General'!$B$24</f>
        <v>0</v>
      </c>
      <c r="D130" s="26"/>
      <c r="E130" s="26"/>
      <c r="F130" s="26"/>
      <c r="G130" s="26"/>
    </row>
    <row r="131" spans="1:7" ht="36" x14ac:dyDescent="0.25">
      <c r="A131" s="53"/>
      <c r="B131" s="48" t="s">
        <v>102</v>
      </c>
      <c r="C131" s="49"/>
      <c r="D131" s="63"/>
      <c r="E131" s="63"/>
      <c r="F131" s="63"/>
      <c r="G131" s="63"/>
    </row>
    <row r="132" spans="1:7" ht="15.75" x14ac:dyDescent="0.2">
      <c r="A132" s="51"/>
      <c r="B132" s="154" t="s">
        <v>105</v>
      </c>
      <c r="C132" s="154"/>
      <c r="D132" s="63"/>
      <c r="E132" s="63"/>
      <c r="F132" s="63"/>
      <c r="G132" s="63"/>
    </row>
    <row r="133" spans="1:7" ht="21" customHeight="1" x14ac:dyDescent="0.2">
      <c r="A133" s="144" t="s">
        <v>158</v>
      </c>
      <c r="B133" s="150" t="s">
        <v>106</v>
      </c>
      <c r="C133" s="83" t="str">
        <f>'Infomación General'!$B$10</f>
        <v>Home</v>
      </c>
      <c r="D133" s="26" t="s">
        <v>12</v>
      </c>
      <c r="E133" s="26"/>
      <c r="F133" s="26"/>
      <c r="G133" s="26"/>
    </row>
    <row r="134" spans="1:7" ht="15" x14ac:dyDescent="0.2">
      <c r="A134" s="145"/>
      <c r="B134" s="145"/>
      <c r="C134" s="83" t="str">
        <f>'Infomación General'!$B$11</f>
        <v>Hogar</v>
      </c>
      <c r="D134" s="26" t="s">
        <v>12</v>
      </c>
      <c r="E134" s="26"/>
      <c r="F134" s="26"/>
      <c r="G134" s="26"/>
    </row>
    <row r="135" spans="1:7" ht="15" x14ac:dyDescent="0.2">
      <c r="A135" s="145"/>
      <c r="B135" s="145"/>
      <c r="C135" s="83" t="str">
        <f>'Infomación General'!$B$12</f>
        <v>Negocios</v>
      </c>
      <c r="D135" s="26" t="s">
        <v>12</v>
      </c>
      <c r="E135" s="26"/>
      <c r="F135" s="26"/>
      <c r="G135" s="26"/>
    </row>
    <row r="136" spans="1:7" ht="15" x14ac:dyDescent="0.2">
      <c r="A136" s="145"/>
      <c r="B136" s="145"/>
      <c r="C136" s="83" t="str">
        <f>'Infomación General'!$B$13</f>
        <v>Empresa</v>
      </c>
      <c r="D136" s="26" t="s">
        <v>12</v>
      </c>
      <c r="E136" s="26"/>
      <c r="F136" s="26"/>
      <c r="G136" s="26"/>
    </row>
    <row r="137" spans="1:7" ht="15" x14ac:dyDescent="0.2">
      <c r="A137" s="145"/>
      <c r="B137" s="145"/>
      <c r="C137" s="83" t="str">
        <f>'Infomación General'!$B$14</f>
        <v>Internet + netflix</v>
      </c>
      <c r="D137" s="26" t="s">
        <v>12</v>
      </c>
      <c r="E137" s="26"/>
      <c r="F137" s="26"/>
      <c r="G137" s="26"/>
    </row>
    <row r="138" spans="1:7" ht="15" x14ac:dyDescent="0.2">
      <c r="A138" s="145"/>
      <c r="B138" s="145"/>
      <c r="C138" s="83" t="str">
        <f>'Infomación General'!$B$15</f>
        <v>Dish</v>
      </c>
      <c r="D138" s="26" t="s">
        <v>12</v>
      </c>
      <c r="E138" s="26"/>
      <c r="F138" s="26"/>
      <c r="G138" s="26"/>
    </row>
    <row r="139" spans="1:7" ht="15" x14ac:dyDescent="0.2">
      <c r="A139" s="145"/>
      <c r="B139" s="145"/>
      <c r="C139" s="83" t="str">
        <f>'Infomación General'!$B$16</f>
        <v>Asistencia home</v>
      </c>
      <c r="D139" s="26" t="s">
        <v>12</v>
      </c>
      <c r="E139" s="26"/>
      <c r="F139" s="26"/>
      <c r="G139" s="26"/>
    </row>
    <row r="140" spans="1:7" ht="15" x14ac:dyDescent="0.2">
      <c r="A140" s="145"/>
      <c r="B140" s="145"/>
      <c r="C140" s="83" t="str">
        <f>'Infomación General'!$B$17</f>
        <v>Paquetes infinitum negocio</v>
      </c>
      <c r="D140" s="26" t="s">
        <v>12</v>
      </c>
      <c r="E140" s="26"/>
      <c r="F140" s="26"/>
      <c r="G140" s="26"/>
    </row>
    <row r="141" spans="1:7" ht="15" x14ac:dyDescent="0.2">
      <c r="A141" s="145"/>
      <c r="B141" s="145"/>
      <c r="C141" s="83" t="str">
        <f>'Infomación General'!$B$18</f>
        <v>Velocidades simétricas</v>
      </c>
      <c r="D141" s="26" t="s">
        <v>12</v>
      </c>
      <c r="E141" s="26"/>
      <c r="F141" s="26"/>
      <c r="G141" s="26"/>
    </row>
    <row r="142" spans="1:7" ht="15" x14ac:dyDescent="0.2">
      <c r="A142" s="145"/>
      <c r="B142" s="145"/>
      <c r="C142" s="83" t="str">
        <f>'Infomación General'!$B$19</f>
        <v>Claro drive</v>
      </c>
      <c r="D142" s="26" t="s">
        <v>12</v>
      </c>
      <c r="E142" s="26"/>
      <c r="F142" s="26"/>
      <c r="G142" s="26"/>
    </row>
    <row r="143" spans="1:7" ht="15" x14ac:dyDescent="0.2">
      <c r="A143" s="145"/>
      <c r="B143" s="145"/>
      <c r="C143" s="83" t="str">
        <f>'Infomación General'!$B$20</f>
        <v>Pagina web y diseño</v>
      </c>
      <c r="D143" s="26" t="s">
        <v>12</v>
      </c>
      <c r="E143" s="26"/>
      <c r="F143" s="26"/>
      <c r="G143" s="26"/>
    </row>
    <row r="144" spans="1:7" ht="15" x14ac:dyDescent="0.2">
      <c r="A144" s="145"/>
      <c r="B144" s="145"/>
      <c r="C144" s="83" t="str">
        <f>'Infomación General'!$B$21</f>
        <v>Asistencia empresas</v>
      </c>
      <c r="D144" s="26" t="s">
        <v>12</v>
      </c>
      <c r="E144" s="26"/>
      <c r="F144" s="26"/>
      <c r="G144" s="26"/>
    </row>
    <row r="145" spans="1:7" ht="15" x14ac:dyDescent="0.2">
      <c r="A145" s="145"/>
      <c r="B145" s="145"/>
      <c r="C145" s="83">
        <f>'Infomación General'!$B$22</f>
        <v>0</v>
      </c>
      <c r="D145" s="26"/>
      <c r="E145" s="26"/>
      <c r="F145" s="26"/>
      <c r="G145" s="26"/>
    </row>
    <row r="146" spans="1:7" ht="15" x14ac:dyDescent="0.2">
      <c r="A146" s="145"/>
      <c r="B146" s="145"/>
      <c r="C146" s="83">
        <f>'Infomación General'!$B$23</f>
        <v>0</v>
      </c>
      <c r="D146" s="26"/>
      <c r="E146" s="26"/>
      <c r="F146" s="26"/>
      <c r="G146" s="26"/>
    </row>
    <row r="147" spans="1:7" ht="15" x14ac:dyDescent="0.2">
      <c r="A147" s="146"/>
      <c r="B147" s="146"/>
      <c r="C147" s="83">
        <f>'Infomación General'!$B$24</f>
        <v>0</v>
      </c>
      <c r="D147" s="26"/>
      <c r="E147" s="26"/>
      <c r="F147" s="26"/>
      <c r="G147" s="26"/>
    </row>
    <row r="148" spans="1:7" ht="15.75" x14ac:dyDescent="0.2">
      <c r="A148" s="154" t="s">
        <v>107</v>
      </c>
      <c r="B148" s="154"/>
      <c r="C148" s="43"/>
      <c r="D148" s="63"/>
      <c r="E148" s="63"/>
      <c r="F148" s="63"/>
      <c r="G148" s="63"/>
    </row>
    <row r="149" spans="1:7" ht="15" x14ac:dyDescent="0.2">
      <c r="A149" s="144" t="s">
        <v>198</v>
      </c>
      <c r="B149" s="150" t="s">
        <v>137</v>
      </c>
      <c r="C149" s="83" t="str">
        <f>'Infomación General'!$B$10</f>
        <v>Home</v>
      </c>
      <c r="D149" s="26" t="s">
        <v>3</v>
      </c>
      <c r="E149" s="26"/>
      <c r="F149" s="26"/>
      <c r="G149" s="26"/>
    </row>
    <row r="150" spans="1:7" ht="15" x14ac:dyDescent="0.2">
      <c r="A150" s="145"/>
      <c r="B150" s="151"/>
      <c r="C150" s="83" t="str">
        <f>'Infomación General'!$B$11</f>
        <v>Hogar</v>
      </c>
      <c r="D150" s="26" t="s">
        <v>3</v>
      </c>
      <c r="E150" s="26"/>
      <c r="F150" s="26"/>
      <c r="G150" s="26"/>
    </row>
    <row r="151" spans="1:7" ht="15" x14ac:dyDescent="0.2">
      <c r="A151" s="145"/>
      <c r="B151" s="151"/>
      <c r="C151" s="83" t="str">
        <f>'Infomación General'!$B$12</f>
        <v>Negocios</v>
      </c>
      <c r="D151" s="26" t="s">
        <v>3</v>
      </c>
      <c r="E151" s="26"/>
      <c r="F151" s="26"/>
      <c r="G151" s="26"/>
    </row>
    <row r="152" spans="1:7" ht="15" x14ac:dyDescent="0.2">
      <c r="A152" s="145"/>
      <c r="B152" s="151"/>
      <c r="C152" s="83" t="str">
        <f>'Infomación General'!$B$13</f>
        <v>Empresa</v>
      </c>
      <c r="D152" s="26" t="s">
        <v>3</v>
      </c>
      <c r="E152" s="26"/>
      <c r="F152" s="26"/>
      <c r="G152" s="26"/>
    </row>
    <row r="153" spans="1:7" ht="15" x14ac:dyDescent="0.2">
      <c r="A153" s="145"/>
      <c r="B153" s="151"/>
      <c r="C153" s="83" t="str">
        <f>'Infomación General'!$B$14</f>
        <v>Internet + netflix</v>
      </c>
      <c r="D153" s="26" t="s">
        <v>3</v>
      </c>
      <c r="E153" s="26"/>
      <c r="F153" s="26"/>
      <c r="G153" s="26"/>
    </row>
    <row r="154" spans="1:7" ht="15" x14ac:dyDescent="0.2">
      <c r="A154" s="145"/>
      <c r="B154" s="151"/>
      <c r="C154" s="83" t="str">
        <f>'Infomación General'!$B$15</f>
        <v>Dish</v>
      </c>
      <c r="D154" s="26" t="s">
        <v>3</v>
      </c>
      <c r="E154" s="26"/>
      <c r="F154" s="26"/>
      <c r="G154" s="26"/>
    </row>
    <row r="155" spans="1:7" ht="15" x14ac:dyDescent="0.2">
      <c r="A155" s="145"/>
      <c r="B155" s="151"/>
      <c r="C155" s="83" t="str">
        <f>'Infomación General'!$B$16</f>
        <v>Asistencia home</v>
      </c>
      <c r="D155" s="26" t="s">
        <v>3</v>
      </c>
      <c r="E155" s="26"/>
      <c r="F155" s="26"/>
      <c r="G155" s="26"/>
    </row>
    <row r="156" spans="1:7" ht="15" x14ac:dyDescent="0.2">
      <c r="A156" s="145"/>
      <c r="B156" s="151"/>
      <c r="C156" s="83" t="str">
        <f>'Infomación General'!$B$17</f>
        <v>Paquetes infinitum negocio</v>
      </c>
      <c r="D156" s="26" t="s">
        <v>3</v>
      </c>
      <c r="E156" s="26"/>
      <c r="F156" s="26"/>
      <c r="G156" s="26"/>
    </row>
    <row r="157" spans="1:7" ht="15" x14ac:dyDescent="0.2">
      <c r="A157" s="145"/>
      <c r="B157" s="151"/>
      <c r="C157" s="83" t="str">
        <f>'Infomación General'!$B$18</f>
        <v>Velocidades simétricas</v>
      </c>
      <c r="D157" s="26" t="s">
        <v>3</v>
      </c>
      <c r="E157" s="26"/>
      <c r="F157" s="26"/>
      <c r="G157" s="26"/>
    </row>
    <row r="158" spans="1:7" ht="15" x14ac:dyDescent="0.2">
      <c r="A158" s="145"/>
      <c r="B158" s="151"/>
      <c r="C158" s="83" t="str">
        <f>'Infomación General'!$B$19</f>
        <v>Claro drive</v>
      </c>
      <c r="D158" s="26" t="s">
        <v>3</v>
      </c>
      <c r="E158" s="26"/>
      <c r="F158" s="26"/>
      <c r="G158" s="26"/>
    </row>
    <row r="159" spans="1:7" ht="15" x14ac:dyDescent="0.2">
      <c r="A159" s="145"/>
      <c r="B159" s="151"/>
      <c r="C159" s="83" t="str">
        <f>'Infomación General'!$B$20</f>
        <v>Pagina web y diseño</v>
      </c>
      <c r="D159" s="26" t="s">
        <v>3</v>
      </c>
      <c r="E159" s="26"/>
      <c r="F159" s="26"/>
      <c r="G159" s="26"/>
    </row>
    <row r="160" spans="1:7" ht="15" x14ac:dyDescent="0.2">
      <c r="A160" s="145"/>
      <c r="B160" s="151"/>
      <c r="C160" s="83" t="str">
        <f>'Infomación General'!$B$21</f>
        <v>Asistencia empresas</v>
      </c>
      <c r="D160" s="26" t="s">
        <v>3</v>
      </c>
      <c r="E160" s="26"/>
      <c r="F160" s="26"/>
      <c r="G160" s="26"/>
    </row>
    <row r="161" spans="1:7" ht="15" x14ac:dyDescent="0.2">
      <c r="A161" s="145"/>
      <c r="B161" s="151"/>
      <c r="C161" s="83">
        <f>'Infomación General'!$B$22</f>
        <v>0</v>
      </c>
      <c r="D161" s="26"/>
      <c r="E161" s="26"/>
      <c r="F161" s="26"/>
      <c r="G161" s="26"/>
    </row>
    <row r="162" spans="1:7" ht="15" x14ac:dyDescent="0.2">
      <c r="A162" s="145"/>
      <c r="B162" s="151"/>
      <c r="C162" s="83">
        <f>'Infomación General'!$B$23</f>
        <v>0</v>
      </c>
      <c r="D162" s="26"/>
      <c r="E162" s="26"/>
      <c r="F162" s="26"/>
      <c r="G162" s="26"/>
    </row>
    <row r="163" spans="1:7" ht="15" x14ac:dyDescent="0.2">
      <c r="A163" s="146"/>
      <c r="B163" s="152"/>
      <c r="C163" s="83">
        <f>'Infomación General'!$B$24</f>
        <v>0</v>
      </c>
      <c r="D163" s="26"/>
      <c r="E163" s="26"/>
      <c r="F163" s="26"/>
      <c r="G163" s="26"/>
    </row>
    <row r="164" spans="1:7" ht="15" x14ac:dyDescent="0.2">
      <c r="A164" s="144" t="s">
        <v>159</v>
      </c>
      <c r="B164" s="155" t="s">
        <v>138</v>
      </c>
      <c r="C164" s="83" t="str">
        <f>'Infomación General'!$B$10</f>
        <v>Home</v>
      </c>
      <c r="D164" s="26" t="s">
        <v>3</v>
      </c>
      <c r="E164" s="26"/>
      <c r="F164" s="26"/>
      <c r="G164" s="26"/>
    </row>
    <row r="165" spans="1:7" ht="15" x14ac:dyDescent="0.2">
      <c r="A165" s="145"/>
      <c r="B165" s="156"/>
      <c r="C165" s="83" t="str">
        <f>'Infomación General'!$B$11</f>
        <v>Hogar</v>
      </c>
      <c r="D165" s="26" t="s">
        <v>3</v>
      </c>
      <c r="E165" s="26"/>
      <c r="F165" s="26"/>
      <c r="G165" s="26"/>
    </row>
    <row r="166" spans="1:7" ht="15" x14ac:dyDescent="0.2">
      <c r="A166" s="145"/>
      <c r="B166" s="156"/>
      <c r="C166" s="83" t="str">
        <f>'Infomación General'!$B$12</f>
        <v>Negocios</v>
      </c>
      <c r="D166" s="26" t="s">
        <v>3</v>
      </c>
      <c r="E166" s="26"/>
      <c r="F166" s="26"/>
      <c r="G166" s="26"/>
    </row>
    <row r="167" spans="1:7" ht="15" x14ac:dyDescent="0.2">
      <c r="A167" s="145"/>
      <c r="B167" s="156"/>
      <c r="C167" s="83" t="str">
        <f>'Infomación General'!$B$13</f>
        <v>Empresa</v>
      </c>
      <c r="D167" s="26" t="s">
        <v>3</v>
      </c>
      <c r="E167" s="26"/>
      <c r="F167" s="26"/>
      <c r="G167" s="26"/>
    </row>
    <row r="168" spans="1:7" ht="15" x14ac:dyDescent="0.2">
      <c r="A168" s="145"/>
      <c r="B168" s="156"/>
      <c r="C168" s="83" t="str">
        <f>'Infomación General'!$B$14</f>
        <v>Internet + netflix</v>
      </c>
      <c r="D168" s="26" t="s">
        <v>3</v>
      </c>
      <c r="E168" s="26"/>
      <c r="F168" s="26"/>
      <c r="G168" s="26"/>
    </row>
    <row r="169" spans="1:7" ht="15" x14ac:dyDescent="0.2">
      <c r="A169" s="145"/>
      <c r="B169" s="156"/>
      <c r="C169" s="83" t="str">
        <f>'Infomación General'!$B$15</f>
        <v>Dish</v>
      </c>
      <c r="D169" s="26" t="s">
        <v>3</v>
      </c>
      <c r="E169" s="26"/>
      <c r="F169" s="26"/>
      <c r="G169" s="26"/>
    </row>
    <row r="170" spans="1:7" ht="15" x14ac:dyDescent="0.2">
      <c r="A170" s="145"/>
      <c r="B170" s="156"/>
      <c r="C170" s="83" t="str">
        <f>'Infomación General'!$B$16</f>
        <v>Asistencia home</v>
      </c>
      <c r="D170" s="26" t="s">
        <v>3</v>
      </c>
      <c r="E170" s="26"/>
      <c r="F170" s="26"/>
      <c r="G170" s="26"/>
    </row>
    <row r="171" spans="1:7" ht="15" x14ac:dyDescent="0.2">
      <c r="A171" s="145"/>
      <c r="B171" s="156"/>
      <c r="C171" s="83" t="str">
        <f>'Infomación General'!$B$17</f>
        <v>Paquetes infinitum negocio</v>
      </c>
      <c r="D171" s="26" t="s">
        <v>3</v>
      </c>
      <c r="E171" s="26"/>
      <c r="F171" s="26"/>
      <c r="G171" s="26"/>
    </row>
    <row r="172" spans="1:7" ht="15" x14ac:dyDescent="0.2">
      <c r="A172" s="145"/>
      <c r="B172" s="156"/>
      <c r="C172" s="83" t="str">
        <f>'Infomación General'!$B$18</f>
        <v>Velocidades simétricas</v>
      </c>
      <c r="D172" s="26" t="s">
        <v>3</v>
      </c>
      <c r="E172" s="26"/>
      <c r="F172" s="26"/>
      <c r="G172" s="26"/>
    </row>
    <row r="173" spans="1:7" ht="15" x14ac:dyDescent="0.2">
      <c r="A173" s="145"/>
      <c r="B173" s="156"/>
      <c r="C173" s="83" t="str">
        <f>'Infomación General'!$B$19</f>
        <v>Claro drive</v>
      </c>
      <c r="D173" s="26" t="s">
        <v>3</v>
      </c>
      <c r="E173" s="26"/>
      <c r="F173" s="26"/>
      <c r="G173" s="26"/>
    </row>
    <row r="174" spans="1:7" ht="15" x14ac:dyDescent="0.2">
      <c r="A174" s="145"/>
      <c r="B174" s="156"/>
      <c r="C174" s="83" t="str">
        <f>'Infomación General'!$B$20</f>
        <v>Pagina web y diseño</v>
      </c>
      <c r="D174" s="26" t="s">
        <v>3</v>
      </c>
      <c r="E174" s="26"/>
      <c r="F174" s="26"/>
      <c r="G174" s="26"/>
    </row>
    <row r="175" spans="1:7" ht="15" x14ac:dyDescent="0.2">
      <c r="A175" s="145"/>
      <c r="B175" s="156"/>
      <c r="C175" s="83" t="str">
        <f>'Infomación General'!$B$21</f>
        <v>Asistencia empresas</v>
      </c>
      <c r="D175" s="26" t="s">
        <v>3</v>
      </c>
      <c r="E175" s="26"/>
      <c r="F175" s="26"/>
      <c r="G175" s="26"/>
    </row>
    <row r="176" spans="1:7" ht="15" x14ac:dyDescent="0.2">
      <c r="A176" s="145"/>
      <c r="B176" s="156"/>
      <c r="C176" s="83">
        <f>'Infomación General'!$B$22</f>
        <v>0</v>
      </c>
      <c r="D176" s="26"/>
      <c r="E176" s="26"/>
      <c r="F176" s="26"/>
      <c r="G176" s="26"/>
    </row>
    <row r="177" spans="1:7" ht="15" x14ac:dyDescent="0.2">
      <c r="A177" s="145"/>
      <c r="B177" s="156"/>
      <c r="C177" s="83">
        <f>'Infomación General'!$B$23</f>
        <v>0</v>
      </c>
      <c r="D177" s="26"/>
      <c r="E177" s="26"/>
      <c r="F177" s="26"/>
      <c r="G177" s="26"/>
    </row>
    <row r="178" spans="1:7" ht="15" x14ac:dyDescent="0.2">
      <c r="A178" s="146"/>
      <c r="B178" s="157"/>
      <c r="C178" s="83">
        <f>'Infomación General'!$B$24</f>
        <v>0</v>
      </c>
      <c r="D178" s="26"/>
      <c r="E178" s="26"/>
      <c r="F178" s="26"/>
      <c r="G178" s="26"/>
    </row>
    <row r="179" spans="1:7" ht="15.75" x14ac:dyDescent="0.2">
      <c r="A179" s="154" t="s">
        <v>139</v>
      </c>
      <c r="B179" s="154"/>
      <c r="C179" s="19"/>
      <c r="D179" s="26"/>
      <c r="E179" s="26"/>
      <c r="F179" s="26"/>
      <c r="G179" s="26"/>
    </row>
    <row r="180" spans="1:7" ht="15" x14ac:dyDescent="0.2">
      <c r="A180" s="144" t="s">
        <v>160</v>
      </c>
      <c r="B180" s="155" t="s">
        <v>142</v>
      </c>
      <c r="C180" s="83" t="str">
        <f>'Infomación General'!$B$10</f>
        <v>Home</v>
      </c>
      <c r="D180" s="26" t="s">
        <v>12</v>
      </c>
      <c r="E180" s="26"/>
      <c r="F180" s="26"/>
      <c r="G180" s="26"/>
    </row>
    <row r="181" spans="1:7" ht="15" x14ac:dyDescent="0.2">
      <c r="A181" s="145"/>
      <c r="B181" s="156"/>
      <c r="C181" s="83" t="str">
        <f>'Infomación General'!$B$11</f>
        <v>Hogar</v>
      </c>
      <c r="D181" s="26" t="s">
        <v>12</v>
      </c>
      <c r="E181" s="26"/>
      <c r="F181" s="26"/>
      <c r="G181" s="26"/>
    </row>
    <row r="182" spans="1:7" ht="15" x14ac:dyDescent="0.2">
      <c r="A182" s="145"/>
      <c r="B182" s="156"/>
      <c r="C182" s="83" t="str">
        <f>'Infomación General'!$B$12</f>
        <v>Negocios</v>
      </c>
      <c r="D182" s="26" t="s">
        <v>12</v>
      </c>
      <c r="E182" s="26"/>
      <c r="F182" s="26"/>
      <c r="G182" s="26"/>
    </row>
    <row r="183" spans="1:7" ht="15" x14ac:dyDescent="0.2">
      <c r="A183" s="145"/>
      <c r="B183" s="156"/>
      <c r="C183" s="83" t="str">
        <f>'Infomación General'!$B$13</f>
        <v>Empresa</v>
      </c>
      <c r="D183" s="26" t="s">
        <v>12</v>
      </c>
      <c r="E183" s="26"/>
      <c r="F183" s="26"/>
      <c r="G183" s="26"/>
    </row>
    <row r="184" spans="1:7" ht="15" x14ac:dyDescent="0.2">
      <c r="A184" s="145"/>
      <c r="B184" s="156"/>
      <c r="C184" s="83" t="str">
        <f>'Infomación General'!$B$14</f>
        <v>Internet + netflix</v>
      </c>
      <c r="D184" s="26" t="s">
        <v>12</v>
      </c>
      <c r="E184" s="26"/>
      <c r="F184" s="26"/>
      <c r="G184" s="26"/>
    </row>
    <row r="185" spans="1:7" ht="15" x14ac:dyDescent="0.2">
      <c r="A185" s="145"/>
      <c r="B185" s="156"/>
      <c r="C185" s="83" t="str">
        <f>'Infomación General'!$B$15</f>
        <v>Dish</v>
      </c>
      <c r="D185" s="26" t="s">
        <v>12</v>
      </c>
      <c r="E185" s="26"/>
      <c r="F185" s="26"/>
      <c r="G185" s="26"/>
    </row>
    <row r="186" spans="1:7" ht="15" x14ac:dyDescent="0.2">
      <c r="A186" s="145"/>
      <c r="B186" s="156"/>
      <c r="C186" s="83" t="str">
        <f>'Infomación General'!$B$16</f>
        <v>Asistencia home</v>
      </c>
      <c r="D186" s="26" t="s">
        <v>12</v>
      </c>
      <c r="E186" s="26"/>
      <c r="F186" s="26"/>
      <c r="G186" s="26"/>
    </row>
    <row r="187" spans="1:7" ht="15" x14ac:dyDescent="0.2">
      <c r="A187" s="145"/>
      <c r="B187" s="156"/>
      <c r="C187" s="83" t="str">
        <f>'Infomación General'!$B$17</f>
        <v>Paquetes infinitum negocio</v>
      </c>
      <c r="D187" s="26" t="s">
        <v>12</v>
      </c>
      <c r="E187" s="26"/>
      <c r="F187" s="26"/>
      <c r="G187" s="26"/>
    </row>
    <row r="188" spans="1:7" ht="15" x14ac:dyDescent="0.2">
      <c r="A188" s="145"/>
      <c r="B188" s="156"/>
      <c r="C188" s="83" t="str">
        <f>'Infomación General'!$B$18</f>
        <v>Velocidades simétricas</v>
      </c>
      <c r="D188" s="26" t="s">
        <v>12</v>
      </c>
      <c r="E188" s="26"/>
      <c r="F188" s="26"/>
      <c r="G188" s="26"/>
    </row>
    <row r="189" spans="1:7" ht="15" x14ac:dyDescent="0.2">
      <c r="A189" s="145"/>
      <c r="B189" s="156"/>
      <c r="C189" s="83" t="str">
        <f>'Infomación General'!$B$19</f>
        <v>Claro drive</v>
      </c>
      <c r="D189" s="26" t="s">
        <v>12</v>
      </c>
      <c r="E189" s="26"/>
      <c r="F189" s="26"/>
      <c r="G189" s="26"/>
    </row>
    <row r="190" spans="1:7" ht="15" x14ac:dyDescent="0.2">
      <c r="A190" s="145"/>
      <c r="B190" s="156"/>
      <c r="C190" s="83" t="str">
        <f>'Infomación General'!$B$20</f>
        <v>Pagina web y diseño</v>
      </c>
      <c r="D190" s="26" t="s">
        <v>12</v>
      </c>
      <c r="E190" s="26"/>
      <c r="F190" s="26"/>
      <c r="G190" s="26"/>
    </row>
    <row r="191" spans="1:7" ht="15" x14ac:dyDescent="0.2">
      <c r="A191" s="145"/>
      <c r="B191" s="156"/>
      <c r="C191" s="83" t="str">
        <f>'Infomación General'!$B$21</f>
        <v>Asistencia empresas</v>
      </c>
      <c r="D191" s="26" t="s">
        <v>12</v>
      </c>
      <c r="E191" s="26"/>
      <c r="F191" s="26"/>
      <c r="G191" s="26"/>
    </row>
    <row r="192" spans="1:7" ht="15" x14ac:dyDescent="0.2">
      <c r="A192" s="145"/>
      <c r="B192" s="156"/>
      <c r="C192" s="83">
        <f>'Infomación General'!$B$22</f>
        <v>0</v>
      </c>
      <c r="D192" s="26"/>
      <c r="E192" s="26"/>
      <c r="F192" s="26"/>
      <c r="G192" s="26"/>
    </row>
    <row r="193" spans="1:7" ht="15" x14ac:dyDescent="0.2">
      <c r="A193" s="145"/>
      <c r="B193" s="156"/>
      <c r="C193" s="83">
        <f>'Infomación General'!$B$23</f>
        <v>0</v>
      </c>
      <c r="D193" s="26"/>
      <c r="E193" s="26"/>
      <c r="F193" s="26"/>
      <c r="G193" s="26"/>
    </row>
    <row r="194" spans="1:7" ht="15" x14ac:dyDescent="0.2">
      <c r="A194" s="146"/>
      <c r="B194" s="157"/>
      <c r="C194" s="83">
        <f>'Infomación General'!$B$24</f>
        <v>0</v>
      </c>
      <c r="D194" s="26"/>
      <c r="E194" s="26"/>
      <c r="F194" s="26"/>
      <c r="G194" s="26"/>
    </row>
    <row r="195" spans="1:7" ht="15" x14ac:dyDescent="0.2">
      <c r="A195" s="144" t="s">
        <v>161</v>
      </c>
      <c r="B195" s="155" t="s">
        <v>143</v>
      </c>
      <c r="C195" s="83" t="str">
        <f>'Infomación General'!$B$10</f>
        <v>Home</v>
      </c>
      <c r="D195" s="26" t="s">
        <v>12</v>
      </c>
      <c r="E195" s="26"/>
      <c r="F195" s="26"/>
      <c r="G195" s="26"/>
    </row>
    <row r="196" spans="1:7" ht="15" x14ac:dyDescent="0.2">
      <c r="A196" s="145"/>
      <c r="B196" s="156"/>
      <c r="C196" s="83" t="str">
        <f>'Infomación General'!$B$11</f>
        <v>Hogar</v>
      </c>
      <c r="D196" s="26" t="s">
        <v>12</v>
      </c>
      <c r="E196" s="26"/>
      <c r="F196" s="26"/>
      <c r="G196" s="26"/>
    </row>
    <row r="197" spans="1:7" ht="15" x14ac:dyDescent="0.2">
      <c r="A197" s="145"/>
      <c r="B197" s="156"/>
      <c r="C197" s="83" t="str">
        <f>'Infomación General'!$B$12</f>
        <v>Negocios</v>
      </c>
      <c r="D197" s="26" t="s">
        <v>12</v>
      </c>
      <c r="E197" s="26"/>
      <c r="F197" s="26"/>
      <c r="G197" s="26"/>
    </row>
    <row r="198" spans="1:7" ht="15" x14ac:dyDescent="0.2">
      <c r="A198" s="145"/>
      <c r="B198" s="156"/>
      <c r="C198" s="83" t="str">
        <f>'Infomación General'!$B$13</f>
        <v>Empresa</v>
      </c>
      <c r="D198" s="26" t="s">
        <v>12</v>
      </c>
      <c r="E198" s="26"/>
      <c r="F198" s="26"/>
      <c r="G198" s="26"/>
    </row>
    <row r="199" spans="1:7" ht="15" x14ac:dyDescent="0.2">
      <c r="A199" s="145"/>
      <c r="B199" s="156"/>
      <c r="C199" s="83" t="str">
        <f>'Infomación General'!$B$14</f>
        <v>Internet + netflix</v>
      </c>
      <c r="D199" s="26" t="s">
        <v>12</v>
      </c>
      <c r="E199" s="26"/>
      <c r="F199" s="26"/>
      <c r="G199" s="26"/>
    </row>
    <row r="200" spans="1:7" ht="15" x14ac:dyDescent="0.2">
      <c r="A200" s="145"/>
      <c r="B200" s="156"/>
      <c r="C200" s="83" t="str">
        <f>'Infomación General'!$B$15</f>
        <v>Dish</v>
      </c>
      <c r="D200" s="26" t="s">
        <v>12</v>
      </c>
      <c r="E200" s="26"/>
      <c r="F200" s="26"/>
      <c r="G200" s="26"/>
    </row>
    <row r="201" spans="1:7" ht="15" x14ac:dyDescent="0.2">
      <c r="A201" s="145"/>
      <c r="B201" s="156"/>
      <c r="C201" s="83" t="str">
        <f>'Infomación General'!$B$16</f>
        <v>Asistencia home</v>
      </c>
      <c r="D201" s="26" t="s">
        <v>12</v>
      </c>
      <c r="E201" s="26"/>
      <c r="F201" s="26"/>
      <c r="G201" s="26"/>
    </row>
    <row r="202" spans="1:7" ht="15" x14ac:dyDescent="0.2">
      <c r="A202" s="145"/>
      <c r="B202" s="156"/>
      <c r="C202" s="83" t="str">
        <f>'Infomación General'!$B$17</f>
        <v>Paquetes infinitum negocio</v>
      </c>
      <c r="D202" s="26" t="s">
        <v>12</v>
      </c>
      <c r="E202" s="26"/>
      <c r="F202" s="26"/>
      <c r="G202" s="26"/>
    </row>
    <row r="203" spans="1:7" ht="15" x14ac:dyDescent="0.2">
      <c r="A203" s="145"/>
      <c r="B203" s="156"/>
      <c r="C203" s="83" t="str">
        <f>'Infomación General'!$B$18</f>
        <v>Velocidades simétricas</v>
      </c>
      <c r="D203" s="26" t="s">
        <v>12</v>
      </c>
      <c r="E203" s="26"/>
      <c r="F203" s="26"/>
      <c r="G203" s="26"/>
    </row>
    <row r="204" spans="1:7" ht="15" x14ac:dyDescent="0.2">
      <c r="A204" s="145"/>
      <c r="B204" s="156"/>
      <c r="C204" s="83" t="str">
        <f>'Infomación General'!$B$19</f>
        <v>Claro drive</v>
      </c>
      <c r="D204" s="26" t="s">
        <v>12</v>
      </c>
      <c r="E204" s="26"/>
      <c r="F204" s="26"/>
      <c r="G204" s="26"/>
    </row>
    <row r="205" spans="1:7" ht="15" x14ac:dyDescent="0.2">
      <c r="A205" s="145"/>
      <c r="B205" s="156"/>
      <c r="C205" s="83" t="str">
        <f>'Infomación General'!$B$20</f>
        <v>Pagina web y diseño</v>
      </c>
      <c r="D205" s="26" t="s">
        <v>12</v>
      </c>
      <c r="E205" s="26"/>
      <c r="F205" s="26"/>
      <c r="G205" s="26"/>
    </row>
    <row r="206" spans="1:7" ht="15" x14ac:dyDescent="0.2">
      <c r="A206" s="145"/>
      <c r="B206" s="156"/>
      <c r="C206" s="83" t="str">
        <f>'Infomación General'!$B$21</f>
        <v>Asistencia empresas</v>
      </c>
      <c r="D206" s="26" t="s">
        <v>12</v>
      </c>
      <c r="E206" s="26"/>
      <c r="F206" s="26"/>
      <c r="G206" s="26"/>
    </row>
    <row r="207" spans="1:7" ht="15" x14ac:dyDescent="0.2">
      <c r="A207" s="145"/>
      <c r="B207" s="156"/>
      <c r="C207" s="83">
        <f>'Infomación General'!$B$22</f>
        <v>0</v>
      </c>
      <c r="D207" s="26"/>
      <c r="E207" s="26"/>
      <c r="F207" s="26"/>
      <c r="G207" s="26"/>
    </row>
    <row r="208" spans="1:7" ht="15" x14ac:dyDescent="0.2">
      <c r="A208" s="145"/>
      <c r="B208" s="156"/>
      <c r="C208" s="83">
        <f>'Infomación General'!$B$23</f>
        <v>0</v>
      </c>
      <c r="D208" s="26"/>
      <c r="E208" s="26"/>
      <c r="F208" s="26"/>
      <c r="G208" s="26"/>
    </row>
    <row r="209" spans="1:7" ht="15" x14ac:dyDescent="0.2">
      <c r="A209" s="146"/>
      <c r="B209" s="157"/>
      <c r="C209" s="83">
        <f>'Infomación General'!$B$24</f>
        <v>0</v>
      </c>
      <c r="D209" s="26"/>
      <c r="E209" s="26"/>
      <c r="F209" s="26"/>
      <c r="G209" s="26"/>
    </row>
    <row r="210" spans="1:7" ht="15" hidden="1" x14ac:dyDescent="0.2">
      <c r="C210" s="19"/>
    </row>
    <row r="211" spans="1:7" ht="15" hidden="1" x14ac:dyDescent="0.2">
      <c r="C211" s="19"/>
    </row>
    <row r="212" spans="1:7" ht="15" hidden="1" x14ac:dyDescent="0.2">
      <c r="C212" s="19"/>
    </row>
    <row r="213" spans="1:7" ht="15" hidden="1" x14ac:dyDescent="0.2">
      <c r="C213" s="19"/>
    </row>
    <row r="214" spans="1:7" ht="15" hidden="1" x14ac:dyDescent="0.2">
      <c r="C214" s="19"/>
    </row>
    <row r="215" spans="1:7" ht="15" hidden="1" x14ac:dyDescent="0.2">
      <c r="C215" s="19"/>
    </row>
    <row r="216" spans="1:7" ht="15" hidden="1" x14ac:dyDescent="0.2">
      <c r="C216" s="19"/>
    </row>
    <row r="217" spans="1:7" ht="15" hidden="1" x14ac:dyDescent="0.2">
      <c r="C217" s="19"/>
    </row>
    <row r="218" spans="1:7" ht="15" hidden="1" x14ac:dyDescent="0.2">
      <c r="C218" s="19"/>
    </row>
    <row r="219" spans="1:7" ht="15" hidden="1" x14ac:dyDescent="0.2">
      <c r="C219" s="19"/>
    </row>
    <row r="220" spans="1:7" ht="15" hidden="1" x14ac:dyDescent="0.2">
      <c r="C220" s="19"/>
    </row>
    <row r="221" spans="1:7" ht="15" hidden="1" x14ac:dyDescent="0.2">
      <c r="C221" s="19"/>
    </row>
    <row r="222" spans="1:7" ht="15" hidden="1" x14ac:dyDescent="0.2">
      <c r="C222" s="19"/>
    </row>
    <row r="223" spans="1:7" ht="15" hidden="1" x14ac:dyDescent="0.2">
      <c r="C223" s="19"/>
    </row>
    <row r="224" spans="1:7" ht="15" hidden="1" x14ac:dyDescent="0.2">
      <c r="C224" s="19"/>
    </row>
    <row r="225" spans="3:3" ht="15" hidden="1" x14ac:dyDescent="0.2">
      <c r="C225" s="19"/>
    </row>
    <row r="226" spans="3:3" ht="15" hidden="1" x14ac:dyDescent="0.2">
      <c r="C226" s="19"/>
    </row>
    <row r="227" spans="3:3" ht="15" hidden="1" x14ac:dyDescent="0.2">
      <c r="C227" s="19"/>
    </row>
    <row r="228" spans="3:3" ht="15" hidden="1" x14ac:dyDescent="0.2">
      <c r="C228" s="19"/>
    </row>
    <row r="229" spans="3:3" ht="15" hidden="1" x14ac:dyDescent="0.2">
      <c r="C229" s="19"/>
    </row>
    <row r="230" spans="3:3" ht="15" hidden="1" x14ac:dyDescent="0.2">
      <c r="C230" s="19"/>
    </row>
    <row r="231" spans="3:3" ht="15" hidden="1" x14ac:dyDescent="0.2">
      <c r="C231" s="19"/>
    </row>
    <row r="232" spans="3:3" ht="15" hidden="1" x14ac:dyDescent="0.2">
      <c r="C232" s="19"/>
    </row>
    <row r="233" spans="3:3" ht="15" hidden="1" x14ac:dyDescent="0.2">
      <c r="C233" s="19"/>
    </row>
    <row r="234" spans="3:3" ht="15" hidden="1" x14ac:dyDescent="0.2">
      <c r="C234" s="19"/>
    </row>
    <row r="235" spans="3:3" ht="15" hidden="1" x14ac:dyDescent="0.2">
      <c r="C235" s="19"/>
    </row>
    <row r="236" spans="3:3" ht="15" hidden="1" x14ac:dyDescent="0.2">
      <c r="C236" s="19"/>
    </row>
    <row r="237" spans="3:3" ht="15" hidden="1" x14ac:dyDescent="0.2">
      <c r="C237" s="19"/>
    </row>
    <row r="238" spans="3:3" ht="15" hidden="1" x14ac:dyDescent="0.2">
      <c r="C238" s="19"/>
    </row>
    <row r="239" spans="3:3" ht="15" hidden="1" x14ac:dyDescent="0.2">
      <c r="C239" s="19"/>
    </row>
    <row r="240" spans="3:3" ht="15" hidden="1" x14ac:dyDescent="0.2">
      <c r="C240" s="19"/>
    </row>
    <row r="241" spans="2:3" ht="15" hidden="1" x14ac:dyDescent="0.2">
      <c r="C241" s="19"/>
    </row>
    <row r="242" spans="2:3" ht="15" hidden="1" x14ac:dyDescent="0.2">
      <c r="B242" s="19"/>
      <c r="C242" s="19"/>
    </row>
    <row r="243" spans="2:3" ht="15" hidden="1" x14ac:dyDescent="0.2">
      <c r="B243" s="19"/>
      <c r="C243" s="19"/>
    </row>
    <row r="244" spans="2:3" ht="15" hidden="1" x14ac:dyDescent="0.2">
      <c r="B244" s="19"/>
      <c r="C244" s="19"/>
    </row>
    <row r="245" spans="2:3" ht="15" hidden="1" x14ac:dyDescent="0.2">
      <c r="B245" s="19"/>
      <c r="C245" s="19"/>
    </row>
    <row r="246" spans="2:3" ht="15" hidden="1" x14ac:dyDescent="0.2">
      <c r="B246" s="19"/>
      <c r="C246" s="19"/>
    </row>
    <row r="247" spans="2:3" ht="15" hidden="1" x14ac:dyDescent="0.2">
      <c r="B247" s="19"/>
      <c r="C247" s="19"/>
    </row>
    <row r="248" spans="2:3" ht="15" hidden="1" x14ac:dyDescent="0.2">
      <c r="B248" s="19"/>
      <c r="C248" s="19"/>
    </row>
    <row r="249" spans="2:3" ht="15" hidden="1" x14ac:dyDescent="0.2">
      <c r="B249" s="19"/>
      <c r="C249" s="19"/>
    </row>
    <row r="250" spans="2:3" ht="15" hidden="1" x14ac:dyDescent="0.2">
      <c r="B250" s="19"/>
      <c r="C250" s="19"/>
    </row>
    <row r="251" spans="2:3" ht="15" hidden="1" x14ac:dyDescent="0.2">
      <c r="B251" s="19"/>
      <c r="C251" s="19"/>
    </row>
    <row r="252" spans="2:3" ht="15" hidden="1" x14ac:dyDescent="0.2">
      <c r="B252" s="19"/>
      <c r="C252" s="19"/>
    </row>
    <row r="253" spans="2:3" ht="15" hidden="1" x14ac:dyDescent="0.2">
      <c r="B253" s="19"/>
      <c r="C253" s="19"/>
    </row>
    <row r="254" spans="2:3" ht="15" hidden="1" x14ac:dyDescent="0.2">
      <c r="B254" s="19"/>
      <c r="C254" s="19"/>
    </row>
    <row r="255" spans="2:3" ht="15" hidden="1" x14ac:dyDescent="0.2">
      <c r="B255" s="19"/>
      <c r="C255" s="19"/>
    </row>
    <row r="256" spans="2:3" ht="15" hidden="1" x14ac:dyDescent="0.2">
      <c r="B256" s="19"/>
      <c r="C256" s="19"/>
    </row>
    <row r="257" spans="2:3" ht="15" hidden="1" x14ac:dyDescent="0.2">
      <c r="B257" s="19"/>
      <c r="C257" s="19"/>
    </row>
    <row r="258" spans="2:3" ht="15" hidden="1" x14ac:dyDescent="0.2">
      <c r="B258" s="19"/>
      <c r="C258" s="19"/>
    </row>
    <row r="259" spans="2:3" ht="15" hidden="1" x14ac:dyDescent="0.2">
      <c r="B259" s="19"/>
      <c r="C259" s="19"/>
    </row>
    <row r="260" spans="2:3" ht="15" hidden="1" x14ac:dyDescent="0.2">
      <c r="B260" s="19"/>
      <c r="C260" s="19"/>
    </row>
    <row r="261" spans="2:3" ht="15" hidden="1" x14ac:dyDescent="0.2">
      <c r="B261" s="19"/>
      <c r="C261" s="19"/>
    </row>
    <row r="262" spans="2:3" ht="15" hidden="1" x14ac:dyDescent="0.2">
      <c r="B262" s="19"/>
      <c r="C262" s="19"/>
    </row>
    <row r="263" spans="2:3" ht="15" hidden="1" x14ac:dyDescent="0.2">
      <c r="B263" s="19"/>
      <c r="C263" s="19"/>
    </row>
    <row r="264" spans="2:3" ht="15" hidden="1" x14ac:dyDescent="0.2">
      <c r="B264" s="19"/>
      <c r="C264" s="19"/>
    </row>
    <row r="265" spans="2:3" ht="15" hidden="1" x14ac:dyDescent="0.2">
      <c r="B265" s="19"/>
      <c r="C265" s="19"/>
    </row>
    <row r="266" spans="2:3" ht="15" hidden="1" x14ac:dyDescent="0.2">
      <c r="B266" s="19"/>
      <c r="C266" s="19"/>
    </row>
    <row r="267" spans="2:3" ht="15" hidden="1" x14ac:dyDescent="0.2">
      <c r="B267" s="19"/>
      <c r="C267" s="19"/>
    </row>
    <row r="268" spans="2:3" ht="15" hidden="1" x14ac:dyDescent="0.2">
      <c r="B268" s="19"/>
      <c r="C268" s="19"/>
    </row>
    <row r="269" spans="2:3" ht="15" hidden="1" x14ac:dyDescent="0.2">
      <c r="B269" s="19"/>
      <c r="C269" s="19"/>
    </row>
    <row r="270" spans="2:3" ht="15" hidden="1" x14ac:dyDescent="0.2">
      <c r="B270" s="19"/>
      <c r="C270" s="19"/>
    </row>
    <row r="271" spans="2:3" ht="15" hidden="1" x14ac:dyDescent="0.2">
      <c r="B271" s="19"/>
      <c r="C271" s="19"/>
    </row>
    <row r="272" spans="2:3" ht="15" hidden="1" x14ac:dyDescent="0.2">
      <c r="B272" s="19"/>
      <c r="C272" s="19"/>
    </row>
    <row r="273" spans="2:3" ht="15" hidden="1" x14ac:dyDescent="0.2">
      <c r="B273" s="19"/>
      <c r="C273" s="19"/>
    </row>
    <row r="274" spans="2:3" ht="15" hidden="1" x14ac:dyDescent="0.2">
      <c r="B274" s="19"/>
      <c r="C274" s="19"/>
    </row>
    <row r="275" spans="2:3" ht="15" hidden="1" x14ac:dyDescent="0.2">
      <c r="B275" s="19"/>
      <c r="C275" s="19"/>
    </row>
    <row r="276" spans="2:3" ht="15" hidden="1" x14ac:dyDescent="0.2">
      <c r="B276" s="19"/>
      <c r="C276" s="19"/>
    </row>
    <row r="277" spans="2:3" ht="15" hidden="1" x14ac:dyDescent="0.2">
      <c r="B277" s="19"/>
      <c r="C277" s="19"/>
    </row>
    <row r="278" spans="2:3" ht="15" hidden="1" x14ac:dyDescent="0.2">
      <c r="B278" s="19"/>
      <c r="C278" s="19"/>
    </row>
    <row r="279" spans="2:3" ht="15" hidden="1" x14ac:dyDescent="0.2">
      <c r="B279" s="19"/>
      <c r="C279" s="19"/>
    </row>
    <row r="280" spans="2:3" ht="15" hidden="1" x14ac:dyDescent="0.2">
      <c r="B280" s="19"/>
      <c r="C280" s="19"/>
    </row>
    <row r="281" spans="2:3" ht="15" hidden="1" x14ac:dyDescent="0.2">
      <c r="B281" s="19"/>
      <c r="C281" s="19"/>
    </row>
    <row r="282" spans="2:3" ht="15" hidden="1" x14ac:dyDescent="0.2">
      <c r="B282" s="19"/>
      <c r="C282" s="19"/>
    </row>
    <row r="283" spans="2:3" ht="15" hidden="1" x14ac:dyDescent="0.2">
      <c r="B283" s="19"/>
      <c r="C283" s="19"/>
    </row>
    <row r="284" spans="2:3" ht="15" hidden="1" x14ac:dyDescent="0.2">
      <c r="B284" s="19"/>
      <c r="C284" s="19"/>
    </row>
    <row r="285" spans="2:3" ht="15" hidden="1" x14ac:dyDescent="0.2">
      <c r="B285" s="19"/>
      <c r="C285" s="19"/>
    </row>
    <row r="286" spans="2:3" ht="15" hidden="1" x14ac:dyDescent="0.2">
      <c r="B286" s="19"/>
      <c r="C286" s="19"/>
    </row>
    <row r="287" spans="2:3" ht="15" hidden="1" x14ac:dyDescent="0.2">
      <c r="B287" s="19"/>
      <c r="C287" s="19"/>
    </row>
    <row r="288" spans="2:3" ht="15" hidden="1" x14ac:dyDescent="0.2">
      <c r="B288" s="19"/>
      <c r="C288" s="19"/>
    </row>
    <row r="289" spans="2:3" ht="15" hidden="1" x14ac:dyDescent="0.2">
      <c r="B289" s="19"/>
      <c r="C289" s="19"/>
    </row>
    <row r="290" spans="2:3" ht="15" hidden="1" x14ac:dyDescent="0.2">
      <c r="B290" s="19"/>
      <c r="C290" s="19"/>
    </row>
    <row r="291" spans="2:3" ht="15" hidden="1" x14ac:dyDescent="0.2">
      <c r="B291" s="19"/>
      <c r="C291" s="19"/>
    </row>
    <row r="292" spans="2:3" ht="15" hidden="1" x14ac:dyDescent="0.2">
      <c r="B292" s="19"/>
      <c r="C292" s="19"/>
    </row>
    <row r="293" spans="2:3" ht="15" hidden="1" x14ac:dyDescent="0.2">
      <c r="B293" s="19"/>
      <c r="C293" s="19"/>
    </row>
    <row r="294" spans="2:3" ht="15" hidden="1" x14ac:dyDescent="0.2">
      <c r="B294" s="19"/>
      <c r="C294" s="19"/>
    </row>
    <row r="295" spans="2:3" ht="15" hidden="1" x14ac:dyDescent="0.2">
      <c r="B295" s="19"/>
      <c r="C295" s="19"/>
    </row>
    <row r="296" spans="2:3" ht="15" hidden="1" x14ac:dyDescent="0.2">
      <c r="B296" s="19"/>
      <c r="C296" s="19"/>
    </row>
    <row r="297" spans="2:3" ht="15" hidden="1" x14ac:dyDescent="0.2">
      <c r="B297" s="19"/>
      <c r="C297" s="19"/>
    </row>
    <row r="298" spans="2:3" ht="15" hidden="1" x14ac:dyDescent="0.2">
      <c r="B298" s="19"/>
      <c r="C298" s="19"/>
    </row>
    <row r="299" spans="2:3" ht="15" hidden="1" x14ac:dyDescent="0.2">
      <c r="B299" s="19"/>
      <c r="C299" s="19"/>
    </row>
    <row r="300" spans="2:3" ht="52.15" hidden="1" customHeight="1" x14ac:dyDescent="0.2">
      <c r="B300" s="19"/>
      <c r="C300" s="19"/>
    </row>
    <row r="301" spans="2:3" ht="52.15" hidden="1" customHeight="1" x14ac:dyDescent="0.2">
      <c r="B301" s="19"/>
      <c r="C301" s="19"/>
    </row>
    <row r="302" spans="2:3" ht="52.15" hidden="1" customHeight="1" x14ac:dyDescent="0.2">
      <c r="B302" s="19"/>
      <c r="C302" s="19"/>
    </row>
    <row r="303" spans="2:3" ht="52.15" hidden="1" customHeight="1" x14ac:dyDescent="0.2">
      <c r="B303" s="19"/>
      <c r="C303" s="19"/>
    </row>
    <row r="304" spans="2:3" ht="52.15" hidden="1" customHeight="1" x14ac:dyDescent="0.2">
      <c r="B304" s="19"/>
      <c r="C304" s="19"/>
    </row>
    <row r="305" spans="2:3" ht="52.15" hidden="1" customHeight="1" x14ac:dyDescent="0.2">
      <c r="B305" s="19"/>
      <c r="C305" s="19"/>
    </row>
    <row r="306" spans="2:3" ht="52.15" hidden="1" customHeight="1" x14ac:dyDescent="0.2">
      <c r="B306" s="19"/>
      <c r="C306" s="19"/>
    </row>
    <row r="307" spans="2:3" ht="52.15" hidden="1" customHeight="1" x14ac:dyDescent="0.2">
      <c r="B307" s="19"/>
      <c r="C307" s="19"/>
    </row>
    <row r="308" spans="2:3" ht="52.15" hidden="1" customHeight="1" x14ac:dyDescent="0.2">
      <c r="B308" s="19"/>
      <c r="C308" s="19"/>
    </row>
    <row r="309" spans="2:3" ht="52.15" hidden="1" customHeight="1" x14ac:dyDescent="0.2">
      <c r="B309" s="19"/>
      <c r="C309" s="19"/>
    </row>
    <row r="310" spans="2:3" ht="52.15" hidden="1" customHeight="1" x14ac:dyDescent="0.2">
      <c r="B310" s="19"/>
      <c r="C310" s="19"/>
    </row>
    <row r="311" spans="2:3" ht="52.15" hidden="1" customHeight="1" x14ac:dyDescent="0.2">
      <c r="B311" s="19"/>
      <c r="C311" s="19"/>
    </row>
    <row r="312" spans="2:3" ht="52.15" hidden="1" customHeight="1" x14ac:dyDescent="0.2">
      <c r="B312" s="19"/>
      <c r="C312" s="19"/>
    </row>
    <row r="313" spans="2:3" ht="52.15" hidden="1" customHeight="1" x14ac:dyDescent="0.2">
      <c r="B313" s="19"/>
      <c r="C313" s="19"/>
    </row>
    <row r="314" spans="2:3" ht="52.15" hidden="1" customHeight="1" x14ac:dyDescent="0.2">
      <c r="B314" s="19"/>
      <c r="C314" s="19"/>
    </row>
    <row r="315" spans="2:3" ht="52.15" hidden="1" customHeight="1" x14ac:dyDescent="0.2">
      <c r="B315" s="19"/>
      <c r="C315" s="19"/>
    </row>
    <row r="316" spans="2:3" ht="52.15" hidden="1" customHeight="1" x14ac:dyDescent="0.2">
      <c r="B316" s="19"/>
      <c r="C316" s="19"/>
    </row>
    <row r="317" spans="2:3" ht="52.15" hidden="1" customHeight="1" x14ac:dyDescent="0.2">
      <c r="B317" s="19"/>
      <c r="C317" s="19"/>
    </row>
    <row r="318" spans="2:3" ht="52.15" hidden="1" customHeight="1" x14ac:dyDescent="0.2">
      <c r="B318" s="19"/>
      <c r="C318" s="19"/>
    </row>
    <row r="319" spans="2:3" ht="52.15" hidden="1" customHeight="1" x14ac:dyDescent="0.2">
      <c r="B319" s="19"/>
      <c r="C319" s="19"/>
    </row>
    <row r="320" spans="2:3" ht="52.15" hidden="1" customHeight="1" x14ac:dyDescent="0.2">
      <c r="B320" s="19"/>
      <c r="C320" s="19"/>
    </row>
    <row r="321" spans="2:3" ht="52.15" hidden="1" customHeight="1" x14ac:dyDescent="0.2">
      <c r="B321" s="19"/>
      <c r="C321" s="19"/>
    </row>
    <row r="322" spans="2:3" ht="52.15" hidden="1" customHeight="1" x14ac:dyDescent="0.2">
      <c r="B322" s="19"/>
      <c r="C322" s="19"/>
    </row>
    <row r="323" spans="2:3" ht="52.15" hidden="1" customHeight="1" x14ac:dyDescent="0.2">
      <c r="B323" s="19"/>
      <c r="C323" s="19"/>
    </row>
    <row r="324" spans="2:3" ht="52.15" hidden="1" customHeight="1" x14ac:dyDescent="0.2">
      <c r="B324" s="19"/>
      <c r="C324" s="19"/>
    </row>
    <row r="325" spans="2:3" ht="52.15" hidden="1" customHeight="1" x14ac:dyDescent="0.2">
      <c r="B325" s="19"/>
      <c r="C325" s="19"/>
    </row>
    <row r="326" spans="2:3" ht="52.15" hidden="1" customHeight="1" x14ac:dyDescent="0.2">
      <c r="B326" s="19"/>
      <c r="C326" s="19"/>
    </row>
    <row r="327" spans="2:3" ht="52.15" hidden="1" customHeight="1" x14ac:dyDescent="0.2">
      <c r="B327" s="19"/>
      <c r="C327" s="19"/>
    </row>
    <row r="328" spans="2:3" ht="52.15" hidden="1" customHeight="1" x14ac:dyDescent="0.2">
      <c r="B328" s="19"/>
      <c r="C328" s="19"/>
    </row>
    <row r="329" spans="2:3" ht="52.15" hidden="1" customHeight="1" x14ac:dyDescent="0.2">
      <c r="B329" s="19"/>
      <c r="C329" s="19"/>
    </row>
    <row r="330" spans="2:3" ht="52.15" hidden="1" customHeight="1" x14ac:dyDescent="0.2">
      <c r="B330" s="19"/>
      <c r="C330" s="19"/>
    </row>
    <row r="331" spans="2:3" ht="52.15" hidden="1" customHeight="1" x14ac:dyDescent="0.2">
      <c r="B331" s="19"/>
      <c r="C331" s="19"/>
    </row>
    <row r="332" spans="2:3" ht="52.15" hidden="1" customHeight="1" x14ac:dyDescent="0.2">
      <c r="B332" s="19"/>
      <c r="C332" s="19"/>
    </row>
    <row r="333" spans="2:3" ht="52.15" hidden="1" customHeight="1" x14ac:dyDescent="0.2">
      <c r="B333" s="19"/>
      <c r="C333" s="19"/>
    </row>
    <row r="334" spans="2:3" ht="52.15" hidden="1" customHeight="1" x14ac:dyDescent="0.2">
      <c r="B334" s="19"/>
      <c r="C334" s="19"/>
    </row>
    <row r="335" spans="2:3" ht="52.15" hidden="1" customHeight="1" x14ac:dyDescent="0.2">
      <c r="B335" s="19"/>
      <c r="C335" s="19"/>
    </row>
    <row r="336" spans="2:3" ht="52.15" hidden="1" customHeight="1" x14ac:dyDescent="0.2">
      <c r="B336" s="19"/>
      <c r="C336" s="19"/>
    </row>
    <row r="337" spans="2:3" ht="52.15" hidden="1" customHeight="1" x14ac:dyDescent="0.2">
      <c r="B337" s="19"/>
      <c r="C337" s="19"/>
    </row>
    <row r="338" spans="2:3" ht="52.15" hidden="1" customHeight="1" x14ac:dyDescent="0.2">
      <c r="B338" s="19"/>
      <c r="C338" s="19"/>
    </row>
    <row r="339" spans="2:3" ht="52.15" hidden="1" customHeight="1" x14ac:dyDescent="0.2">
      <c r="B339" s="19"/>
      <c r="C339" s="19"/>
    </row>
    <row r="340" spans="2:3" ht="52.15" hidden="1" customHeight="1" x14ac:dyDescent="0.2">
      <c r="B340" s="19"/>
      <c r="C340" s="19"/>
    </row>
    <row r="341" spans="2:3" ht="52.15" hidden="1" customHeight="1" x14ac:dyDescent="0.2">
      <c r="B341" s="19"/>
      <c r="C341" s="19"/>
    </row>
    <row r="342" spans="2:3" ht="52.15" hidden="1" customHeight="1" x14ac:dyDescent="0.2">
      <c r="B342" s="19"/>
      <c r="C342" s="19"/>
    </row>
    <row r="343" spans="2:3" ht="52.15" hidden="1" customHeight="1" x14ac:dyDescent="0.2">
      <c r="B343" s="19"/>
      <c r="C343" s="19"/>
    </row>
    <row r="344" spans="2:3" ht="52.15" hidden="1" customHeight="1" x14ac:dyDescent="0.2">
      <c r="B344" s="19"/>
      <c r="C344" s="19"/>
    </row>
    <row r="345" spans="2:3" ht="52.15" hidden="1" customHeight="1" x14ac:dyDescent="0.2">
      <c r="B345" s="19"/>
      <c r="C345" s="19"/>
    </row>
    <row r="346" spans="2:3" ht="52.15" hidden="1" customHeight="1" x14ac:dyDescent="0.2">
      <c r="B346" s="19"/>
      <c r="C346" s="19"/>
    </row>
    <row r="347" spans="2:3" ht="52.15" hidden="1" customHeight="1" x14ac:dyDescent="0.2">
      <c r="B347" s="19"/>
      <c r="C347" s="19"/>
    </row>
    <row r="348" spans="2:3" ht="52.15" hidden="1" customHeight="1" x14ac:dyDescent="0.2">
      <c r="B348" s="19"/>
      <c r="C348" s="19"/>
    </row>
    <row r="349" spans="2:3" ht="52.15" hidden="1" customHeight="1" x14ac:dyDescent="0.2">
      <c r="B349" s="19"/>
      <c r="C349" s="19"/>
    </row>
    <row r="350" spans="2:3" ht="52.15" hidden="1" customHeight="1" x14ac:dyDescent="0.2">
      <c r="B350" s="19"/>
      <c r="C350" s="19"/>
    </row>
    <row r="351" spans="2:3" ht="52.15" hidden="1" customHeight="1" x14ac:dyDescent="0.2">
      <c r="B351" s="19"/>
      <c r="C351" s="19"/>
    </row>
    <row r="352" spans="2:3" ht="52.15" hidden="1" customHeight="1" x14ac:dyDescent="0.2">
      <c r="B352" s="19"/>
      <c r="C352" s="19"/>
    </row>
    <row r="353" spans="2:3" ht="52.15" hidden="1" customHeight="1" x14ac:dyDescent="0.2">
      <c r="B353" s="19"/>
      <c r="C353" s="19"/>
    </row>
    <row r="354" spans="2:3" ht="52.15" hidden="1" customHeight="1" x14ac:dyDescent="0.2">
      <c r="B354" s="19"/>
      <c r="C354" s="19"/>
    </row>
    <row r="355" spans="2:3" ht="52.15" hidden="1" customHeight="1" x14ac:dyDescent="0.2">
      <c r="B355" s="19"/>
      <c r="C355" s="19"/>
    </row>
    <row r="356" spans="2:3" ht="52.15" hidden="1" customHeight="1" x14ac:dyDescent="0.2">
      <c r="B356" s="19"/>
      <c r="C356" s="19"/>
    </row>
    <row r="357" spans="2:3" ht="52.15" hidden="1" customHeight="1" x14ac:dyDescent="0.2">
      <c r="B357" s="19"/>
      <c r="C357" s="19"/>
    </row>
    <row r="358" spans="2:3" ht="52.15" hidden="1" customHeight="1" x14ac:dyDescent="0.2">
      <c r="B358" s="19"/>
      <c r="C358" s="19"/>
    </row>
    <row r="359" spans="2:3" ht="52.15" hidden="1" customHeight="1" x14ac:dyDescent="0.2">
      <c r="B359" s="19"/>
      <c r="C359" s="19"/>
    </row>
    <row r="360" spans="2:3" ht="52.15" hidden="1" customHeight="1" x14ac:dyDescent="0.2">
      <c r="B360" s="19"/>
      <c r="C360" s="19"/>
    </row>
    <row r="361" spans="2:3" ht="52.15" hidden="1" customHeight="1" x14ac:dyDescent="0.2">
      <c r="B361" s="19"/>
      <c r="C361" s="19"/>
    </row>
    <row r="362" spans="2:3" ht="52.15" hidden="1" customHeight="1" x14ac:dyDescent="0.2">
      <c r="B362" s="19"/>
      <c r="C362" s="19"/>
    </row>
    <row r="363" spans="2:3" ht="52.15" hidden="1" customHeight="1" x14ac:dyDescent="0.2">
      <c r="B363" s="19"/>
      <c r="C363" s="19"/>
    </row>
    <row r="364" spans="2:3" ht="52.15" hidden="1" customHeight="1" x14ac:dyDescent="0.2">
      <c r="B364" s="19"/>
      <c r="C364" s="19"/>
    </row>
    <row r="365" spans="2:3" ht="52.15" hidden="1" customHeight="1" x14ac:dyDescent="0.2">
      <c r="B365" s="19"/>
      <c r="C365" s="19"/>
    </row>
    <row r="366" spans="2:3" ht="52.15" hidden="1" customHeight="1" x14ac:dyDescent="0.2">
      <c r="B366" s="19"/>
      <c r="C366" s="19"/>
    </row>
    <row r="367" spans="2:3" ht="52.15" hidden="1" customHeight="1" x14ac:dyDescent="0.2">
      <c r="B367" s="19"/>
      <c r="C367" s="19"/>
    </row>
    <row r="368" spans="2:3" ht="52.15" hidden="1" customHeight="1" x14ac:dyDescent="0.2">
      <c r="B368" s="19"/>
      <c r="C368" s="19"/>
    </row>
    <row r="369" spans="2:3" ht="52.15" hidden="1" customHeight="1" x14ac:dyDescent="0.2">
      <c r="B369" s="19"/>
      <c r="C369" s="19"/>
    </row>
    <row r="370" spans="2:3" ht="52.15" hidden="1" customHeight="1" x14ac:dyDescent="0.2">
      <c r="B370" s="19"/>
      <c r="C370" s="19"/>
    </row>
    <row r="371" spans="2:3" ht="52.15" hidden="1" customHeight="1" x14ac:dyDescent="0.2">
      <c r="B371" s="19"/>
      <c r="C371" s="19"/>
    </row>
    <row r="372" spans="2:3" ht="52.15" hidden="1" customHeight="1" x14ac:dyDescent="0.2">
      <c r="B372" s="19"/>
      <c r="C372" s="19"/>
    </row>
    <row r="373" spans="2:3" ht="52.15" hidden="1" customHeight="1" x14ac:dyDescent="0.2">
      <c r="B373" s="19"/>
      <c r="C373" s="19"/>
    </row>
    <row r="374" spans="2:3" ht="52.15" hidden="1" customHeight="1" x14ac:dyDescent="0.2">
      <c r="B374" s="19"/>
      <c r="C374" s="19"/>
    </row>
    <row r="375" spans="2:3" ht="52.15" hidden="1" customHeight="1" x14ac:dyDescent="0.2">
      <c r="B375" s="19"/>
      <c r="C375" s="19"/>
    </row>
    <row r="376" spans="2:3" ht="52.15" hidden="1" customHeight="1" x14ac:dyDescent="0.2">
      <c r="B376" s="19"/>
      <c r="C376" s="19"/>
    </row>
    <row r="377" spans="2:3" ht="52.15" hidden="1" customHeight="1" x14ac:dyDescent="0.2">
      <c r="B377" s="19"/>
      <c r="C377" s="19"/>
    </row>
    <row r="378" spans="2:3" ht="52.15" hidden="1" customHeight="1" x14ac:dyDescent="0.2">
      <c r="B378" s="19"/>
      <c r="C378" s="19"/>
    </row>
    <row r="379" spans="2:3" ht="52.15" hidden="1" customHeight="1" x14ac:dyDescent="0.2">
      <c r="B379" s="19"/>
      <c r="C379" s="19"/>
    </row>
    <row r="380" spans="2:3" ht="52.15" hidden="1" customHeight="1" x14ac:dyDescent="0.2">
      <c r="B380" s="19"/>
      <c r="C380" s="19"/>
    </row>
    <row r="381" spans="2:3" ht="52.15" hidden="1" customHeight="1" x14ac:dyDescent="0.2">
      <c r="B381" s="19"/>
      <c r="C381" s="19"/>
    </row>
    <row r="382" spans="2:3" ht="52.15" hidden="1" customHeight="1" x14ac:dyDescent="0.2">
      <c r="B382" s="19"/>
      <c r="C382" s="19"/>
    </row>
    <row r="383" spans="2:3" ht="52.15" hidden="1" customHeight="1" x14ac:dyDescent="0.2">
      <c r="B383" s="19"/>
      <c r="C383" s="19"/>
    </row>
    <row r="384" spans="2:3" ht="52.15" hidden="1" customHeight="1" x14ac:dyDescent="0.2">
      <c r="B384" s="19"/>
      <c r="C384" s="19"/>
    </row>
    <row r="385" spans="2:3" ht="52.15" hidden="1" customHeight="1" x14ac:dyDescent="0.2">
      <c r="B385" s="19"/>
      <c r="C385" s="19"/>
    </row>
    <row r="386" spans="2:3" ht="52.15" hidden="1" customHeight="1" x14ac:dyDescent="0.2">
      <c r="B386" s="19"/>
      <c r="C386" s="19"/>
    </row>
    <row r="387" spans="2:3" ht="52.15" hidden="1" customHeight="1" x14ac:dyDescent="0.2">
      <c r="B387" s="19"/>
      <c r="C387" s="19"/>
    </row>
    <row r="388" spans="2:3" ht="52.15" hidden="1" customHeight="1" x14ac:dyDescent="0.2">
      <c r="B388" s="19"/>
      <c r="C388" s="19"/>
    </row>
    <row r="389" spans="2:3" ht="52.15" hidden="1" customHeight="1" x14ac:dyDescent="0.2">
      <c r="B389" s="19"/>
      <c r="C389" s="19"/>
    </row>
    <row r="390" spans="2:3" ht="52.15" hidden="1" customHeight="1" x14ac:dyDescent="0.2">
      <c r="B390" s="19"/>
      <c r="C390" s="19"/>
    </row>
    <row r="391" spans="2:3" ht="52.15" hidden="1" customHeight="1" x14ac:dyDescent="0.2">
      <c r="B391" s="19"/>
      <c r="C391" s="19"/>
    </row>
    <row r="392" spans="2:3" ht="52.15" hidden="1" customHeight="1" x14ac:dyDescent="0.2">
      <c r="B392" s="19"/>
      <c r="C392" s="19"/>
    </row>
    <row r="393" spans="2:3" ht="52.15" hidden="1" customHeight="1" x14ac:dyDescent="0.2">
      <c r="B393" s="19"/>
      <c r="C393" s="19"/>
    </row>
    <row r="394" spans="2:3" ht="52.15" hidden="1" customHeight="1" x14ac:dyDescent="0.2">
      <c r="B394" s="19"/>
      <c r="C394" s="19"/>
    </row>
    <row r="395" spans="2:3" ht="52.15" hidden="1" customHeight="1" x14ac:dyDescent="0.2">
      <c r="B395" s="19"/>
      <c r="C395" s="19"/>
    </row>
    <row r="396" spans="2:3" ht="52.15" hidden="1" customHeight="1" x14ac:dyDescent="0.2">
      <c r="B396" s="19"/>
      <c r="C396" s="19"/>
    </row>
    <row r="397" spans="2:3" ht="52.15" hidden="1" customHeight="1" x14ac:dyDescent="0.2">
      <c r="B397" s="19"/>
      <c r="C397" s="19"/>
    </row>
    <row r="398" spans="2:3" ht="52.15" hidden="1" customHeight="1" x14ac:dyDescent="0.2">
      <c r="B398" s="19"/>
      <c r="C398" s="19"/>
    </row>
    <row r="399" spans="2:3" ht="52.15" hidden="1" customHeight="1" x14ac:dyDescent="0.2">
      <c r="B399" s="19"/>
      <c r="C399" s="19"/>
    </row>
    <row r="400" spans="2:3" ht="52.15" hidden="1" customHeight="1" x14ac:dyDescent="0.2">
      <c r="B400" s="19"/>
      <c r="C400" s="19"/>
    </row>
    <row r="401" spans="2:3" ht="52.15" hidden="1" customHeight="1" x14ac:dyDescent="0.2">
      <c r="B401" s="19"/>
      <c r="C401" s="19"/>
    </row>
    <row r="402" spans="2:3" ht="52.15" hidden="1" customHeight="1" x14ac:dyDescent="0.2">
      <c r="B402" s="19"/>
      <c r="C402" s="19"/>
    </row>
    <row r="403" spans="2:3" ht="52.15" hidden="1" customHeight="1" x14ac:dyDescent="0.2">
      <c r="B403" s="19"/>
      <c r="C403" s="19"/>
    </row>
    <row r="404" spans="2:3" ht="52.15" hidden="1" customHeight="1" x14ac:dyDescent="0.2">
      <c r="B404" s="19"/>
      <c r="C404" s="19"/>
    </row>
    <row r="405" spans="2:3" ht="52.15" hidden="1" customHeight="1" x14ac:dyDescent="0.2">
      <c r="B405" s="19"/>
      <c r="C405" s="19"/>
    </row>
    <row r="406" spans="2:3" ht="52.15" hidden="1" customHeight="1" x14ac:dyDescent="0.2">
      <c r="B406" s="19"/>
      <c r="C406" s="19"/>
    </row>
    <row r="407" spans="2:3" ht="52.15" hidden="1" customHeight="1" x14ac:dyDescent="0.2">
      <c r="B407" s="19"/>
      <c r="C407" s="19"/>
    </row>
    <row r="408" spans="2:3" ht="52.15" hidden="1" customHeight="1" x14ac:dyDescent="0.2">
      <c r="B408" s="19"/>
      <c r="C408" s="19"/>
    </row>
    <row r="409" spans="2:3" ht="52.15" hidden="1" customHeight="1" x14ac:dyDescent="0.2">
      <c r="B409" s="19"/>
      <c r="C409" s="19"/>
    </row>
    <row r="410" spans="2:3" ht="52.15" hidden="1" customHeight="1" x14ac:dyDescent="0.2">
      <c r="B410" s="19"/>
      <c r="C410" s="19"/>
    </row>
    <row r="411" spans="2:3" ht="52.15" hidden="1" customHeight="1" x14ac:dyDescent="0.2">
      <c r="B411" s="19"/>
      <c r="C411" s="19"/>
    </row>
    <row r="412" spans="2:3" ht="52.15" hidden="1" customHeight="1" x14ac:dyDescent="0.2">
      <c r="B412" s="19"/>
      <c r="C412" s="19"/>
    </row>
    <row r="413" spans="2:3" ht="52.15" hidden="1" customHeight="1" x14ac:dyDescent="0.2">
      <c r="B413" s="19"/>
      <c r="C413" s="19"/>
    </row>
    <row r="414" spans="2:3" ht="52.15" hidden="1" customHeight="1" x14ac:dyDescent="0.2">
      <c r="B414" s="19"/>
      <c r="C414" s="19"/>
    </row>
    <row r="415" spans="2:3" ht="52.15" hidden="1" customHeight="1" x14ac:dyDescent="0.2">
      <c r="B415" s="19"/>
      <c r="C415" s="19"/>
    </row>
    <row r="416" spans="2:3" ht="52.15" hidden="1" customHeight="1" x14ac:dyDescent="0.2">
      <c r="B416" s="19"/>
      <c r="C416" s="19"/>
    </row>
    <row r="417" spans="2:3" ht="52.15" hidden="1" customHeight="1" x14ac:dyDescent="0.2">
      <c r="B417" s="19"/>
      <c r="C417" s="19"/>
    </row>
    <row r="418" spans="2:3" ht="52.15" hidden="1" customHeight="1" x14ac:dyDescent="0.2">
      <c r="B418" s="19"/>
      <c r="C418" s="19"/>
    </row>
    <row r="419" spans="2:3" ht="52.15" hidden="1" customHeight="1" x14ac:dyDescent="0.2">
      <c r="B419" s="19"/>
      <c r="C419" s="19"/>
    </row>
    <row r="420" spans="2:3" ht="52.15" hidden="1" customHeight="1" x14ac:dyDescent="0.2">
      <c r="B420" s="19"/>
      <c r="C420" s="19"/>
    </row>
    <row r="421" spans="2:3" ht="52.15" hidden="1" customHeight="1" x14ac:dyDescent="0.2">
      <c r="B421" s="19"/>
      <c r="C421" s="19"/>
    </row>
    <row r="422" spans="2:3" ht="52.15" hidden="1" customHeight="1" x14ac:dyDescent="0.2">
      <c r="B422" s="19"/>
      <c r="C422" s="19"/>
    </row>
    <row r="423" spans="2:3" ht="52.15" hidden="1" customHeight="1" x14ac:dyDescent="0.2">
      <c r="B423" s="19"/>
      <c r="C423" s="19"/>
    </row>
    <row r="424" spans="2:3" ht="52.15" hidden="1" customHeight="1" x14ac:dyDescent="0.2">
      <c r="B424" s="19"/>
      <c r="C424" s="19"/>
    </row>
    <row r="425" spans="2:3" ht="52.15" hidden="1" customHeight="1" x14ac:dyDescent="0.2">
      <c r="B425" s="19"/>
      <c r="C425" s="19"/>
    </row>
    <row r="426" spans="2:3" ht="52.15" hidden="1" customHeight="1" x14ac:dyDescent="0.2">
      <c r="B426" s="19"/>
      <c r="C426" s="19"/>
    </row>
    <row r="427" spans="2:3" ht="52.15" hidden="1" customHeight="1" x14ac:dyDescent="0.2">
      <c r="B427" s="19"/>
      <c r="C427" s="19"/>
    </row>
    <row r="428" spans="2:3" ht="52.15" hidden="1" customHeight="1" x14ac:dyDescent="0.2">
      <c r="B428" s="19"/>
      <c r="C428" s="19"/>
    </row>
    <row r="429" spans="2:3" ht="52.15" hidden="1" customHeight="1" x14ac:dyDescent="0.2">
      <c r="B429" s="19"/>
      <c r="C429" s="19"/>
    </row>
    <row r="430" spans="2:3" ht="52.15" hidden="1" customHeight="1" x14ac:dyDescent="0.2">
      <c r="B430" s="19"/>
      <c r="C430" s="19"/>
    </row>
    <row r="431" spans="2:3" ht="52.15" hidden="1" customHeight="1" x14ac:dyDescent="0.2">
      <c r="B431" s="19"/>
      <c r="C431" s="19"/>
    </row>
    <row r="432" spans="2:3" ht="52.15" hidden="1" customHeight="1" x14ac:dyDescent="0.2">
      <c r="B432" s="19"/>
      <c r="C432" s="19"/>
    </row>
    <row r="433" spans="2:3" ht="52.15" hidden="1" customHeight="1" x14ac:dyDescent="0.2">
      <c r="B433" s="19"/>
      <c r="C433" s="19"/>
    </row>
    <row r="434" spans="2:3" ht="52.15" hidden="1" customHeight="1" x14ac:dyDescent="0.2">
      <c r="B434" s="19"/>
      <c r="C434" s="19"/>
    </row>
    <row r="435" spans="2:3" ht="52.15" hidden="1" customHeight="1" x14ac:dyDescent="0.2">
      <c r="B435" s="19"/>
      <c r="C435" s="19"/>
    </row>
    <row r="436" spans="2:3" ht="52.15" hidden="1" customHeight="1" x14ac:dyDescent="0.2">
      <c r="B436" s="19"/>
      <c r="C436" s="19"/>
    </row>
    <row r="437" spans="2:3" ht="52.15" hidden="1" customHeight="1" x14ac:dyDescent="0.2">
      <c r="B437" s="19"/>
      <c r="C437" s="19"/>
    </row>
    <row r="438" spans="2:3" ht="52.15" hidden="1" customHeight="1" x14ac:dyDescent="0.2">
      <c r="B438" s="19"/>
      <c r="C438" s="19"/>
    </row>
    <row r="439" spans="2:3" ht="52.15" hidden="1" customHeight="1" x14ac:dyDescent="0.2">
      <c r="B439" s="19"/>
      <c r="C439" s="19"/>
    </row>
    <row r="440" spans="2:3" ht="52.15" hidden="1" customHeight="1" x14ac:dyDescent="0.2">
      <c r="B440" s="19"/>
      <c r="C440" s="19"/>
    </row>
    <row r="441" spans="2:3" ht="52.15" hidden="1" customHeight="1" x14ac:dyDescent="0.2">
      <c r="B441" s="19"/>
      <c r="C441" s="19"/>
    </row>
    <row r="442" spans="2:3" ht="52.15" hidden="1" customHeight="1" x14ac:dyDescent="0.2">
      <c r="B442" s="19"/>
      <c r="C442" s="19"/>
    </row>
    <row r="443" spans="2:3" ht="52.15" hidden="1" customHeight="1" x14ac:dyDescent="0.2">
      <c r="B443" s="19"/>
      <c r="C443" s="19"/>
    </row>
    <row r="444" spans="2:3" ht="52.15" hidden="1" customHeight="1" x14ac:dyDescent="0.2">
      <c r="B444" s="19"/>
      <c r="C444" s="19"/>
    </row>
    <row r="445" spans="2:3" ht="52.15" hidden="1" customHeight="1" x14ac:dyDescent="0.2">
      <c r="B445" s="19"/>
      <c r="C445" s="19"/>
    </row>
    <row r="446" spans="2:3" ht="52.15" hidden="1" customHeight="1" x14ac:dyDescent="0.2">
      <c r="B446" s="19"/>
      <c r="C446" s="19"/>
    </row>
    <row r="447" spans="2:3" ht="52.15" hidden="1" customHeight="1" x14ac:dyDescent="0.2">
      <c r="B447" s="19"/>
      <c r="C447" s="19"/>
    </row>
    <row r="448" spans="2:3" ht="52.15" hidden="1" customHeight="1" x14ac:dyDescent="0.2">
      <c r="B448" s="19"/>
      <c r="C448" s="19"/>
    </row>
    <row r="449" spans="2:3" ht="52.15" hidden="1" customHeight="1" x14ac:dyDescent="0.2">
      <c r="B449" s="19"/>
      <c r="C449" s="19"/>
    </row>
    <row r="450" spans="2:3" ht="52.15" hidden="1" customHeight="1" x14ac:dyDescent="0.2">
      <c r="B450" s="19"/>
      <c r="C450" s="19"/>
    </row>
    <row r="451" spans="2:3" ht="52.15" hidden="1" customHeight="1" x14ac:dyDescent="0.2">
      <c r="B451" s="19"/>
      <c r="C451" s="19"/>
    </row>
    <row r="452" spans="2:3" ht="52.15" hidden="1" customHeight="1" x14ac:dyDescent="0.2">
      <c r="B452" s="19"/>
      <c r="C452" s="19"/>
    </row>
    <row r="453" spans="2:3" ht="52.15" hidden="1" customHeight="1" x14ac:dyDescent="0.2">
      <c r="B453" s="19"/>
      <c r="C453" s="19"/>
    </row>
    <row r="454" spans="2:3" ht="52.15" hidden="1" customHeight="1" x14ac:dyDescent="0.2">
      <c r="B454" s="19"/>
      <c r="C454" s="19"/>
    </row>
    <row r="455" spans="2:3" ht="52.15" hidden="1" customHeight="1" x14ac:dyDescent="0.2">
      <c r="B455" s="19"/>
      <c r="C455" s="19"/>
    </row>
    <row r="456" spans="2:3" ht="52.15" hidden="1" customHeight="1" x14ac:dyDescent="0.2">
      <c r="B456" s="19"/>
      <c r="C456" s="19"/>
    </row>
    <row r="457" spans="2:3" ht="52.15" hidden="1" customHeight="1" x14ac:dyDescent="0.2">
      <c r="B457" s="19"/>
      <c r="C457" s="19"/>
    </row>
    <row r="458" spans="2:3" ht="52.15" hidden="1" customHeight="1" x14ac:dyDescent="0.2">
      <c r="B458" s="19"/>
      <c r="C458" s="19"/>
    </row>
    <row r="459" spans="2:3" ht="52.15" hidden="1" customHeight="1" x14ac:dyDescent="0.2">
      <c r="B459" s="19"/>
      <c r="C459" s="19"/>
    </row>
    <row r="460" spans="2:3" ht="52.15" hidden="1" customHeight="1" x14ac:dyDescent="0.2">
      <c r="B460" s="19"/>
      <c r="C460" s="19"/>
    </row>
    <row r="461" spans="2:3" ht="52.15" hidden="1" customHeight="1" x14ac:dyDescent="0.2">
      <c r="B461" s="19"/>
      <c r="C461" s="19"/>
    </row>
    <row r="462" spans="2:3" ht="52.15" hidden="1" customHeight="1" x14ac:dyDescent="0.2">
      <c r="B462" s="19"/>
      <c r="C462" s="19"/>
    </row>
    <row r="463" spans="2:3" ht="52.15" hidden="1" customHeight="1" x14ac:dyDescent="0.2">
      <c r="B463" s="19"/>
      <c r="C463" s="19"/>
    </row>
    <row r="464" spans="2:3" ht="52.15" hidden="1" customHeight="1" x14ac:dyDescent="0.2">
      <c r="B464" s="19"/>
      <c r="C464" s="19"/>
    </row>
    <row r="465" spans="2:3" ht="52.15" hidden="1" customHeight="1" x14ac:dyDescent="0.2">
      <c r="B465" s="19"/>
      <c r="C465" s="19"/>
    </row>
    <row r="466" spans="2:3" ht="52.15" hidden="1" customHeight="1" x14ac:dyDescent="0.2">
      <c r="B466" s="19"/>
      <c r="C466" s="19"/>
    </row>
    <row r="467" spans="2:3" ht="52.15" hidden="1" customHeight="1" x14ac:dyDescent="0.2">
      <c r="B467" s="19"/>
      <c r="C467" s="19"/>
    </row>
    <row r="468" spans="2:3" ht="52.15" hidden="1" customHeight="1" x14ac:dyDescent="0.2">
      <c r="B468" s="19"/>
      <c r="C468" s="19"/>
    </row>
    <row r="469" spans="2:3" ht="52.15" hidden="1" customHeight="1" x14ac:dyDescent="0.2">
      <c r="B469" s="19"/>
      <c r="C469" s="19"/>
    </row>
    <row r="470" spans="2:3" ht="52.15" hidden="1" customHeight="1" x14ac:dyDescent="0.2">
      <c r="B470" s="19"/>
      <c r="C470" s="19"/>
    </row>
    <row r="471" spans="2:3" ht="52.15" hidden="1" customHeight="1" x14ac:dyDescent="0.2">
      <c r="B471" s="19"/>
      <c r="C471" s="19"/>
    </row>
    <row r="472" spans="2:3" ht="52.15" hidden="1" customHeight="1" x14ac:dyDescent="0.2">
      <c r="B472" s="19"/>
      <c r="C472" s="19"/>
    </row>
    <row r="473" spans="2:3" ht="52.15" hidden="1" customHeight="1" x14ac:dyDescent="0.2">
      <c r="B473" s="19"/>
      <c r="C473" s="19"/>
    </row>
    <row r="474" spans="2:3" ht="52.15" hidden="1" customHeight="1" x14ac:dyDescent="0.2">
      <c r="B474" s="19"/>
      <c r="C474" s="19"/>
    </row>
    <row r="475" spans="2:3" ht="52.15" hidden="1" customHeight="1" x14ac:dyDescent="0.2">
      <c r="B475" s="19"/>
      <c r="C475" s="19"/>
    </row>
    <row r="476" spans="2:3" ht="52.15" hidden="1" customHeight="1" x14ac:dyDescent="0.2">
      <c r="B476" s="19"/>
      <c r="C476" s="19"/>
    </row>
    <row r="477" spans="2:3" ht="52.15" hidden="1" customHeight="1" x14ac:dyDescent="0.2">
      <c r="B477" s="19"/>
      <c r="C477" s="19"/>
    </row>
    <row r="478" spans="2:3" ht="52.15" hidden="1" customHeight="1" x14ac:dyDescent="0.2">
      <c r="B478" s="19"/>
      <c r="C478" s="19"/>
    </row>
    <row r="479" spans="2:3" ht="52.15" hidden="1" customHeight="1" x14ac:dyDescent="0.2">
      <c r="B479" s="19"/>
      <c r="C479" s="19"/>
    </row>
    <row r="480" spans="2:3" ht="52.15" hidden="1" customHeight="1" x14ac:dyDescent="0.2">
      <c r="B480" s="19"/>
      <c r="C480" s="19"/>
    </row>
    <row r="481" spans="2:3" ht="52.15" hidden="1" customHeight="1" x14ac:dyDescent="0.2">
      <c r="B481" s="19"/>
      <c r="C481" s="19"/>
    </row>
    <row r="482" spans="2:3" ht="52.15" hidden="1" customHeight="1" x14ac:dyDescent="0.2">
      <c r="B482" s="19"/>
      <c r="C482" s="19"/>
    </row>
    <row r="483" spans="2:3" ht="52.15" hidden="1" customHeight="1" x14ac:dyDescent="0.2">
      <c r="B483" s="19"/>
      <c r="C483" s="19"/>
    </row>
    <row r="484" spans="2:3" ht="52.15" hidden="1" customHeight="1" x14ac:dyDescent="0.2">
      <c r="B484" s="19"/>
      <c r="C484" s="19"/>
    </row>
    <row r="485" spans="2:3" ht="52.15" hidden="1" customHeight="1" x14ac:dyDescent="0.2">
      <c r="B485" s="19"/>
      <c r="C485" s="19"/>
    </row>
    <row r="486" spans="2:3" ht="52.15" hidden="1" customHeight="1" x14ac:dyDescent="0.2">
      <c r="B486" s="19"/>
      <c r="C486" s="19"/>
    </row>
    <row r="487" spans="2:3" ht="52.15" hidden="1" customHeight="1" x14ac:dyDescent="0.2">
      <c r="B487" s="19"/>
      <c r="C487" s="19"/>
    </row>
    <row r="488" spans="2:3" ht="52.15" hidden="1" customHeight="1" x14ac:dyDescent="0.2">
      <c r="B488" s="19"/>
      <c r="C488" s="19"/>
    </row>
    <row r="489" spans="2:3" ht="52.15" hidden="1" customHeight="1" x14ac:dyDescent="0.2">
      <c r="B489" s="19"/>
      <c r="C489" s="19"/>
    </row>
    <row r="490" spans="2:3" ht="52.15" hidden="1" customHeight="1" x14ac:dyDescent="0.2">
      <c r="B490" s="19"/>
      <c r="C490" s="19"/>
    </row>
    <row r="491" spans="2:3" ht="52.15" hidden="1" customHeight="1" x14ac:dyDescent="0.2">
      <c r="B491" s="19"/>
      <c r="C491" s="19"/>
    </row>
    <row r="492" spans="2:3" ht="52.15" hidden="1" customHeight="1" x14ac:dyDescent="0.2">
      <c r="B492" s="19"/>
      <c r="C492" s="19"/>
    </row>
    <row r="493" spans="2:3" ht="52.15" hidden="1" customHeight="1" x14ac:dyDescent="0.2">
      <c r="B493" s="19"/>
      <c r="C493" s="19"/>
    </row>
    <row r="494" spans="2:3" ht="52.15" hidden="1" customHeight="1" x14ac:dyDescent="0.2">
      <c r="B494" s="19"/>
      <c r="C494" s="19"/>
    </row>
    <row r="495" spans="2:3" ht="52.15" hidden="1" customHeight="1" x14ac:dyDescent="0.2">
      <c r="B495" s="19"/>
      <c r="C495" s="19"/>
    </row>
    <row r="496" spans="2:3" ht="52.15" hidden="1" customHeight="1" x14ac:dyDescent="0.2">
      <c r="B496" s="19"/>
      <c r="C496" s="19"/>
    </row>
    <row r="497" spans="2:3" ht="52.15" hidden="1" customHeight="1" x14ac:dyDescent="0.2">
      <c r="B497" s="19"/>
      <c r="C497" s="19"/>
    </row>
    <row r="498" spans="2:3" ht="52.15" hidden="1" customHeight="1" x14ac:dyDescent="0.2">
      <c r="B498" s="19"/>
      <c r="C498" s="19"/>
    </row>
    <row r="499" spans="2:3" ht="52.15" hidden="1" customHeight="1" x14ac:dyDescent="0.2">
      <c r="B499" s="19"/>
      <c r="C499" s="19"/>
    </row>
    <row r="500" spans="2:3" ht="52.15" hidden="1" customHeight="1" x14ac:dyDescent="0.2">
      <c r="B500" s="19"/>
      <c r="C500" s="19"/>
    </row>
    <row r="501" spans="2:3" ht="52.15" hidden="1" customHeight="1" x14ac:dyDescent="0.2">
      <c r="B501" s="19"/>
      <c r="C501" s="19"/>
    </row>
    <row r="502" spans="2:3" ht="52.15" hidden="1" customHeight="1" x14ac:dyDescent="0.2">
      <c r="B502" s="19"/>
      <c r="C502" s="19"/>
    </row>
    <row r="503" spans="2:3" ht="52.15" hidden="1" customHeight="1" x14ac:dyDescent="0.2">
      <c r="B503" s="19"/>
      <c r="C503" s="19"/>
    </row>
    <row r="504" spans="2:3" ht="52.15" hidden="1" customHeight="1" x14ac:dyDescent="0.2">
      <c r="B504" s="19"/>
      <c r="C504" s="19"/>
    </row>
    <row r="505" spans="2:3" ht="52.15" hidden="1" customHeight="1" x14ac:dyDescent="0.2">
      <c r="B505" s="19"/>
      <c r="C505" s="19"/>
    </row>
    <row r="506" spans="2:3" ht="52.15" hidden="1" customHeight="1" x14ac:dyDescent="0.2">
      <c r="B506" s="19"/>
      <c r="C506" s="19"/>
    </row>
    <row r="507" spans="2:3" ht="52.15" hidden="1" customHeight="1" x14ac:dyDescent="0.2">
      <c r="B507" s="19"/>
      <c r="C507" s="19"/>
    </row>
    <row r="508" spans="2:3" ht="52.15" hidden="1" customHeight="1" x14ac:dyDescent="0.2">
      <c r="B508" s="19"/>
      <c r="C508" s="19"/>
    </row>
    <row r="509" spans="2:3" ht="52.15" hidden="1" customHeight="1" x14ac:dyDescent="0.2">
      <c r="B509" s="19"/>
      <c r="C509" s="19"/>
    </row>
    <row r="510" spans="2:3" ht="52.15" hidden="1" customHeight="1" x14ac:dyDescent="0.2">
      <c r="B510" s="19"/>
      <c r="C510" s="19"/>
    </row>
    <row r="511" spans="2:3" ht="52.15" hidden="1" customHeight="1" x14ac:dyDescent="0.2">
      <c r="B511" s="19"/>
      <c r="C511" s="19"/>
    </row>
    <row r="512" spans="2:3" ht="52.15" hidden="1" customHeight="1" x14ac:dyDescent="0.2">
      <c r="B512" s="19"/>
      <c r="C512" s="19"/>
    </row>
    <row r="513" spans="2:3" ht="52.15" hidden="1" customHeight="1" x14ac:dyDescent="0.2">
      <c r="B513" s="19"/>
      <c r="C513" s="19"/>
    </row>
    <row r="514" spans="2:3" ht="52.15" hidden="1" customHeight="1" x14ac:dyDescent="0.2">
      <c r="B514" s="19"/>
      <c r="C514" s="19"/>
    </row>
    <row r="515" spans="2:3" ht="52.15" hidden="1" customHeight="1" x14ac:dyDescent="0.2">
      <c r="B515" s="19"/>
      <c r="C515" s="19"/>
    </row>
    <row r="516" spans="2:3" ht="52.15" hidden="1" customHeight="1" x14ac:dyDescent="0.2">
      <c r="B516" s="19"/>
      <c r="C516" s="19"/>
    </row>
    <row r="517" spans="2:3" ht="52.15" hidden="1" customHeight="1" x14ac:dyDescent="0.2">
      <c r="B517" s="19"/>
      <c r="C517" s="19"/>
    </row>
    <row r="518" spans="2:3" ht="52.15" hidden="1" customHeight="1" x14ac:dyDescent="0.2">
      <c r="B518" s="19"/>
      <c r="C518" s="19"/>
    </row>
    <row r="519" spans="2:3" ht="52.15" hidden="1" customHeight="1" x14ac:dyDescent="0.2">
      <c r="B519" s="19"/>
      <c r="C519" s="19"/>
    </row>
    <row r="520" spans="2:3" ht="52.15" hidden="1" customHeight="1" x14ac:dyDescent="0.2">
      <c r="B520" s="19"/>
      <c r="C520" s="19"/>
    </row>
    <row r="521" spans="2:3" ht="52.15" hidden="1" customHeight="1" x14ac:dyDescent="0.2">
      <c r="B521" s="19"/>
      <c r="C521" s="19"/>
    </row>
    <row r="522" spans="2:3" ht="52.15" hidden="1" customHeight="1" x14ac:dyDescent="0.2">
      <c r="B522" s="19"/>
      <c r="C522" s="19"/>
    </row>
    <row r="523" spans="2:3" ht="52.15" hidden="1" customHeight="1" x14ac:dyDescent="0.2">
      <c r="B523" s="19"/>
      <c r="C523" s="19"/>
    </row>
    <row r="524" spans="2:3" ht="52.15" hidden="1" customHeight="1" x14ac:dyDescent="0.2">
      <c r="B524" s="19"/>
      <c r="C524" s="19"/>
    </row>
    <row r="525" spans="2:3" ht="52.15" hidden="1" customHeight="1" x14ac:dyDescent="0.2">
      <c r="B525" s="19"/>
      <c r="C525" s="19"/>
    </row>
    <row r="526" spans="2:3" ht="52.15" hidden="1" customHeight="1" x14ac:dyDescent="0.2">
      <c r="B526" s="19"/>
      <c r="C526" s="19"/>
    </row>
    <row r="527" spans="2:3" ht="52.15" hidden="1" customHeight="1" x14ac:dyDescent="0.2">
      <c r="B527" s="19"/>
      <c r="C527" s="19"/>
    </row>
    <row r="528" spans="2:3" ht="52.15" hidden="1" customHeight="1" x14ac:dyDescent="0.2">
      <c r="B528" s="19"/>
      <c r="C528" s="19"/>
    </row>
    <row r="529" spans="2:3" ht="52.15" hidden="1" customHeight="1" x14ac:dyDescent="0.2">
      <c r="B529" s="19"/>
      <c r="C529" s="19"/>
    </row>
    <row r="530" spans="2:3" ht="52.15" hidden="1" customHeight="1" x14ac:dyDescent="0.2">
      <c r="B530" s="19"/>
      <c r="C530" s="19"/>
    </row>
    <row r="531" spans="2:3" ht="52.15" hidden="1" customHeight="1" x14ac:dyDescent="0.2">
      <c r="B531" s="19"/>
      <c r="C531" s="19"/>
    </row>
    <row r="532" spans="2:3" ht="52.15" hidden="1" customHeight="1" x14ac:dyDescent="0.2">
      <c r="B532" s="19"/>
      <c r="C532" s="19"/>
    </row>
    <row r="533" spans="2:3" ht="52.15" hidden="1" customHeight="1" x14ac:dyDescent="0.2">
      <c r="B533" s="19"/>
      <c r="C533" s="19"/>
    </row>
    <row r="534" spans="2:3" ht="52.15" hidden="1" customHeight="1" x14ac:dyDescent="0.2">
      <c r="B534" s="19"/>
      <c r="C534" s="19"/>
    </row>
    <row r="535" spans="2:3" ht="52.15" hidden="1" customHeight="1" x14ac:dyDescent="0.2">
      <c r="B535" s="19"/>
      <c r="C535" s="19"/>
    </row>
    <row r="536" spans="2:3" ht="52.15" hidden="1" customHeight="1" x14ac:dyDescent="0.2">
      <c r="B536" s="19"/>
      <c r="C536" s="19"/>
    </row>
    <row r="537" spans="2:3" ht="52.15" hidden="1" customHeight="1" x14ac:dyDescent="0.2">
      <c r="B537" s="19"/>
      <c r="C537" s="19"/>
    </row>
    <row r="538" spans="2:3" ht="52.15" hidden="1" customHeight="1" x14ac:dyDescent="0.2">
      <c r="B538" s="19"/>
      <c r="C538" s="19"/>
    </row>
    <row r="539" spans="2:3" ht="52.15" hidden="1" customHeight="1" x14ac:dyDescent="0.2">
      <c r="B539" s="19"/>
      <c r="C539" s="19"/>
    </row>
    <row r="540" spans="2:3" ht="52.15" hidden="1" customHeight="1" x14ac:dyDescent="0.2">
      <c r="B540" s="19"/>
      <c r="C540" s="19"/>
    </row>
    <row r="541" spans="2:3" ht="52.15" hidden="1" customHeight="1" x14ac:dyDescent="0.2">
      <c r="B541" s="19"/>
      <c r="C541" s="19"/>
    </row>
    <row r="542" spans="2:3" ht="52.15" hidden="1" customHeight="1" x14ac:dyDescent="0.2">
      <c r="B542" s="19"/>
      <c r="C542" s="19"/>
    </row>
    <row r="543" spans="2:3" ht="52.15" hidden="1" customHeight="1" x14ac:dyDescent="0.2">
      <c r="B543" s="19"/>
      <c r="C543" s="19"/>
    </row>
    <row r="544" spans="2:3" ht="52.15" hidden="1" customHeight="1" x14ac:dyDescent="0.2">
      <c r="B544" s="19"/>
      <c r="C544" s="19"/>
    </row>
    <row r="545" spans="2:3" ht="52.15" hidden="1" customHeight="1" x14ac:dyDescent="0.2">
      <c r="B545" s="19"/>
      <c r="C545" s="19"/>
    </row>
    <row r="546" spans="2:3" ht="52.15" hidden="1" customHeight="1" x14ac:dyDescent="0.2">
      <c r="B546" s="19"/>
      <c r="C546" s="19"/>
    </row>
    <row r="547" spans="2:3" ht="52.15" hidden="1" customHeight="1" x14ac:dyDescent="0.2">
      <c r="B547" s="19"/>
      <c r="C547" s="19"/>
    </row>
    <row r="548" spans="2:3" ht="52.15" hidden="1" customHeight="1" x14ac:dyDescent="0.2">
      <c r="B548" s="19"/>
      <c r="C548" s="19"/>
    </row>
    <row r="549" spans="2:3" ht="52.15" hidden="1" customHeight="1" x14ac:dyDescent="0.2">
      <c r="B549" s="19"/>
      <c r="C549" s="19"/>
    </row>
    <row r="550" spans="2:3" ht="52.15" hidden="1" customHeight="1" x14ac:dyDescent="0.2">
      <c r="B550" s="19"/>
      <c r="C550" s="19"/>
    </row>
    <row r="551" spans="2:3" ht="52.15" hidden="1" customHeight="1" x14ac:dyDescent="0.2">
      <c r="B551" s="19"/>
      <c r="C551" s="19"/>
    </row>
    <row r="552" spans="2:3" ht="52.15" hidden="1" customHeight="1" x14ac:dyDescent="0.2">
      <c r="B552" s="19"/>
      <c r="C552" s="19"/>
    </row>
    <row r="553" spans="2:3" ht="52.15" hidden="1" customHeight="1" x14ac:dyDescent="0.2">
      <c r="B553" s="19"/>
      <c r="C553" s="19"/>
    </row>
    <row r="554" spans="2:3" ht="52.15" hidden="1" customHeight="1" x14ac:dyDescent="0.2">
      <c r="B554" s="19"/>
      <c r="C554" s="19"/>
    </row>
    <row r="555" spans="2:3" ht="52.15" hidden="1" customHeight="1" x14ac:dyDescent="0.2">
      <c r="B555" s="19"/>
      <c r="C555" s="19"/>
    </row>
    <row r="556" spans="2:3" ht="52.15" hidden="1" customHeight="1" x14ac:dyDescent="0.2">
      <c r="B556" s="19"/>
      <c r="C556" s="19"/>
    </row>
    <row r="557" spans="2:3" ht="52.15" hidden="1" customHeight="1" x14ac:dyDescent="0.2">
      <c r="B557" s="19"/>
      <c r="C557" s="19"/>
    </row>
    <row r="558" spans="2:3" ht="52.15" hidden="1" customHeight="1" x14ac:dyDescent="0.2">
      <c r="B558" s="19"/>
      <c r="C558" s="19"/>
    </row>
    <row r="559" spans="2:3" ht="52.15" hidden="1" customHeight="1" x14ac:dyDescent="0.2">
      <c r="B559" s="19"/>
      <c r="C559" s="19"/>
    </row>
    <row r="560" spans="2:3" ht="52.15" hidden="1" customHeight="1" x14ac:dyDescent="0.2">
      <c r="B560" s="19"/>
      <c r="C560" s="19"/>
    </row>
    <row r="561" spans="2:3" ht="52.15" hidden="1" customHeight="1" x14ac:dyDescent="0.2">
      <c r="B561" s="19"/>
      <c r="C561" s="19"/>
    </row>
    <row r="562" spans="2:3" ht="52.15" hidden="1" customHeight="1" x14ac:dyDescent="0.2">
      <c r="B562" s="19"/>
      <c r="C562" s="19"/>
    </row>
    <row r="563" spans="2:3" ht="52.15" hidden="1" customHeight="1" x14ac:dyDescent="0.2">
      <c r="B563" s="19"/>
      <c r="C563" s="19"/>
    </row>
    <row r="564" spans="2:3" ht="52.15" hidden="1" customHeight="1" x14ac:dyDescent="0.2">
      <c r="B564" s="19"/>
      <c r="C564" s="19"/>
    </row>
    <row r="565" spans="2:3" ht="52.15" hidden="1" customHeight="1" x14ac:dyDescent="0.2">
      <c r="B565" s="19"/>
      <c r="C565" s="19"/>
    </row>
    <row r="566" spans="2:3" ht="52.15" hidden="1" customHeight="1" x14ac:dyDescent="0.2">
      <c r="B566" s="19"/>
      <c r="C566" s="19"/>
    </row>
    <row r="567" spans="2:3" ht="52.15" hidden="1" customHeight="1" x14ac:dyDescent="0.2">
      <c r="B567" s="19"/>
      <c r="C567" s="19"/>
    </row>
    <row r="568" spans="2:3" ht="52.15" hidden="1" customHeight="1" x14ac:dyDescent="0.2">
      <c r="B568" s="19"/>
      <c r="C568" s="19"/>
    </row>
    <row r="569" spans="2:3" ht="52.15" hidden="1" customHeight="1" x14ac:dyDescent="0.2">
      <c r="B569" s="19"/>
      <c r="C569" s="19"/>
    </row>
    <row r="570" spans="2:3" ht="52.15" hidden="1" customHeight="1" x14ac:dyDescent="0.2">
      <c r="B570" s="19"/>
      <c r="C570" s="19"/>
    </row>
    <row r="571" spans="2:3" ht="52.15" hidden="1" customHeight="1" x14ac:dyDescent="0.2">
      <c r="B571" s="19"/>
      <c r="C571" s="19"/>
    </row>
    <row r="572" spans="2:3" ht="52.15" hidden="1" customHeight="1" x14ac:dyDescent="0.2">
      <c r="B572" s="19"/>
      <c r="C572" s="19"/>
    </row>
    <row r="573" spans="2:3" ht="52.15" hidden="1" customHeight="1" x14ac:dyDescent="0.2">
      <c r="B573" s="19"/>
      <c r="C573" s="19"/>
    </row>
    <row r="574" spans="2:3" ht="52.15" hidden="1" customHeight="1" x14ac:dyDescent="0.2">
      <c r="B574" s="19"/>
      <c r="C574" s="19"/>
    </row>
    <row r="575" spans="2:3" ht="52.15" hidden="1" customHeight="1" x14ac:dyDescent="0.2">
      <c r="B575" s="19"/>
      <c r="C575" s="19"/>
    </row>
    <row r="576" spans="2:3" ht="52.15" hidden="1" customHeight="1" x14ac:dyDescent="0.2">
      <c r="B576" s="19"/>
      <c r="C576" s="19"/>
    </row>
    <row r="577" spans="2:3" ht="52.15" hidden="1" customHeight="1" x14ac:dyDescent="0.2">
      <c r="B577" s="19"/>
      <c r="C577" s="19"/>
    </row>
    <row r="578" spans="2:3" ht="52.15" hidden="1" customHeight="1" x14ac:dyDescent="0.2">
      <c r="B578" s="19"/>
      <c r="C578" s="19"/>
    </row>
    <row r="579" spans="2:3" ht="52.15" hidden="1" customHeight="1" x14ac:dyDescent="0.2">
      <c r="B579" s="19"/>
      <c r="C579" s="19"/>
    </row>
    <row r="580" spans="2:3" ht="52.15" hidden="1" customHeight="1" x14ac:dyDescent="0.2">
      <c r="B580" s="19"/>
      <c r="C580" s="19"/>
    </row>
    <row r="581" spans="2:3" ht="52.15" hidden="1" customHeight="1" x14ac:dyDescent="0.2">
      <c r="B581" s="19"/>
      <c r="C581" s="19"/>
    </row>
    <row r="582" spans="2:3" ht="52.15" hidden="1" customHeight="1" x14ac:dyDescent="0.2">
      <c r="B582" s="19"/>
      <c r="C582" s="19"/>
    </row>
    <row r="583" spans="2:3" ht="52.15" hidden="1" customHeight="1" x14ac:dyDescent="0.2">
      <c r="B583" s="19"/>
      <c r="C583" s="19"/>
    </row>
    <row r="584" spans="2:3" ht="52.15" hidden="1" customHeight="1" x14ac:dyDescent="0.2">
      <c r="B584" s="19"/>
      <c r="C584" s="19"/>
    </row>
    <row r="585" spans="2:3" ht="52.15" hidden="1" customHeight="1" x14ac:dyDescent="0.2">
      <c r="B585" s="19"/>
      <c r="C585" s="19"/>
    </row>
    <row r="586" spans="2:3" ht="52.15" hidden="1" customHeight="1" x14ac:dyDescent="0.2">
      <c r="B586" s="19"/>
      <c r="C586" s="19"/>
    </row>
    <row r="587" spans="2:3" ht="52.15" hidden="1" customHeight="1" x14ac:dyDescent="0.2">
      <c r="B587" s="19"/>
      <c r="C587" s="19"/>
    </row>
    <row r="588" spans="2:3" ht="52.15" hidden="1" customHeight="1" x14ac:dyDescent="0.2">
      <c r="B588" s="19"/>
      <c r="C588" s="19"/>
    </row>
    <row r="589" spans="2:3" ht="52.15" hidden="1" customHeight="1" x14ac:dyDescent="0.2">
      <c r="B589" s="19"/>
      <c r="C589" s="19"/>
    </row>
    <row r="590" spans="2:3" ht="52.15" hidden="1" customHeight="1" x14ac:dyDescent="0.2">
      <c r="B590" s="19"/>
      <c r="C590" s="19"/>
    </row>
    <row r="591" spans="2:3" ht="52.15" hidden="1" customHeight="1" x14ac:dyDescent="0.2">
      <c r="B591" s="19"/>
      <c r="C591" s="19"/>
    </row>
    <row r="592" spans="2:3" ht="52.15" hidden="1" customHeight="1" x14ac:dyDescent="0.2">
      <c r="B592" s="19"/>
      <c r="C592" s="19"/>
    </row>
    <row r="593" spans="2:3" ht="52.15" hidden="1" customHeight="1" x14ac:dyDescent="0.2">
      <c r="B593" s="19"/>
      <c r="C593" s="19"/>
    </row>
    <row r="594" spans="2:3" ht="52.15" hidden="1" customHeight="1" x14ac:dyDescent="0.2">
      <c r="B594" s="19"/>
      <c r="C594" s="19"/>
    </row>
    <row r="595" spans="2:3" ht="52.15" hidden="1" customHeight="1" x14ac:dyDescent="0.2">
      <c r="B595" s="19"/>
      <c r="C595" s="19"/>
    </row>
    <row r="596" spans="2:3" ht="52.15" hidden="1" customHeight="1" x14ac:dyDescent="0.2">
      <c r="B596" s="19"/>
      <c r="C596" s="19"/>
    </row>
    <row r="597" spans="2:3" ht="52.15" hidden="1" customHeight="1" x14ac:dyDescent="0.2">
      <c r="B597" s="19"/>
      <c r="C597" s="19"/>
    </row>
    <row r="598" spans="2:3" ht="52.15" hidden="1" customHeight="1" x14ac:dyDescent="0.2">
      <c r="B598" s="19"/>
      <c r="C598" s="19"/>
    </row>
    <row r="599" spans="2:3" ht="52.15" hidden="1" customHeight="1" x14ac:dyDescent="0.2">
      <c r="B599" s="19"/>
      <c r="C599" s="19"/>
    </row>
    <row r="600" spans="2:3" ht="52.15" hidden="1" customHeight="1" x14ac:dyDescent="0.2">
      <c r="B600" s="19"/>
      <c r="C600" s="19"/>
    </row>
    <row r="601" spans="2:3" ht="52.15" hidden="1" customHeight="1" x14ac:dyDescent="0.2">
      <c r="B601" s="19"/>
      <c r="C601" s="19"/>
    </row>
    <row r="602" spans="2:3" ht="52.15" hidden="1" customHeight="1" x14ac:dyDescent="0.2">
      <c r="B602" s="19"/>
      <c r="C602" s="19"/>
    </row>
    <row r="603" spans="2:3" ht="52.15" hidden="1" customHeight="1" x14ac:dyDescent="0.2">
      <c r="B603" s="19"/>
      <c r="C603" s="19"/>
    </row>
    <row r="604" spans="2:3" ht="52.15" hidden="1" customHeight="1" x14ac:dyDescent="0.2">
      <c r="B604" s="19"/>
      <c r="C604" s="19"/>
    </row>
    <row r="605" spans="2:3" ht="52.15" hidden="1" customHeight="1" x14ac:dyDescent="0.2">
      <c r="B605" s="19"/>
      <c r="C605" s="19"/>
    </row>
    <row r="606" spans="2:3" ht="52.15" hidden="1" customHeight="1" x14ac:dyDescent="0.2">
      <c r="B606" s="19"/>
      <c r="C606" s="19"/>
    </row>
    <row r="607" spans="2:3" ht="52.15" hidden="1" customHeight="1" x14ac:dyDescent="0.2">
      <c r="B607" s="19"/>
      <c r="C607" s="19"/>
    </row>
    <row r="608" spans="2:3" ht="52.15" hidden="1" customHeight="1" x14ac:dyDescent="0.2">
      <c r="B608" s="19"/>
      <c r="C608" s="19"/>
    </row>
    <row r="609" spans="2:3" ht="52.15" hidden="1" customHeight="1" x14ac:dyDescent="0.2">
      <c r="B609" s="19"/>
      <c r="C609" s="19"/>
    </row>
    <row r="610" spans="2:3" ht="52.15" hidden="1" customHeight="1" x14ac:dyDescent="0.2">
      <c r="B610" s="19"/>
      <c r="C610" s="19"/>
    </row>
    <row r="611" spans="2:3" ht="52.15" hidden="1" customHeight="1" x14ac:dyDescent="0.2">
      <c r="B611" s="19"/>
      <c r="C611" s="19"/>
    </row>
    <row r="612" spans="2:3" ht="52.15" hidden="1" customHeight="1" x14ac:dyDescent="0.2">
      <c r="B612" s="19"/>
      <c r="C612" s="19"/>
    </row>
    <row r="613" spans="2:3" ht="52.15" hidden="1" customHeight="1" x14ac:dyDescent="0.2">
      <c r="B613" s="19"/>
      <c r="C613" s="19"/>
    </row>
    <row r="614" spans="2:3" ht="52.15" hidden="1" customHeight="1" x14ac:dyDescent="0.2">
      <c r="B614" s="19"/>
      <c r="C614" s="19"/>
    </row>
    <row r="615" spans="2:3" ht="52.15" hidden="1" customHeight="1" x14ac:dyDescent="0.2">
      <c r="B615" s="19"/>
      <c r="C615" s="19"/>
    </row>
    <row r="616" spans="2:3" ht="52.15" hidden="1" customHeight="1" x14ac:dyDescent="0.2">
      <c r="B616" s="19"/>
      <c r="C616" s="19"/>
    </row>
    <row r="617" spans="2:3" ht="52.15" hidden="1" customHeight="1" x14ac:dyDescent="0.2">
      <c r="B617" s="19"/>
      <c r="C617" s="19"/>
    </row>
    <row r="618" spans="2:3" ht="52.15" hidden="1" customHeight="1" x14ac:dyDescent="0.2">
      <c r="B618" s="19"/>
      <c r="C618" s="19"/>
    </row>
    <row r="619" spans="2:3" ht="52.15" hidden="1" customHeight="1" x14ac:dyDescent="0.2">
      <c r="B619" s="19"/>
      <c r="C619" s="19"/>
    </row>
    <row r="620" spans="2:3" ht="52.15" hidden="1" customHeight="1" x14ac:dyDescent="0.2">
      <c r="B620" s="19"/>
      <c r="C620" s="19"/>
    </row>
    <row r="621" spans="2:3" ht="52.15" hidden="1" customHeight="1" x14ac:dyDescent="0.2">
      <c r="B621" s="19"/>
      <c r="C621" s="19"/>
    </row>
    <row r="622" spans="2:3" ht="52.15" hidden="1" customHeight="1" x14ac:dyDescent="0.2">
      <c r="B622" s="19"/>
      <c r="C622" s="19"/>
    </row>
    <row r="623" spans="2:3" ht="52.15" hidden="1" customHeight="1" x14ac:dyDescent="0.2">
      <c r="B623" s="19"/>
      <c r="C623" s="19"/>
    </row>
    <row r="624" spans="2:3" ht="52.15" hidden="1" customHeight="1" x14ac:dyDescent="0.2">
      <c r="B624" s="19"/>
      <c r="C624" s="19"/>
    </row>
    <row r="625" spans="2:3" ht="52.15" hidden="1" customHeight="1" x14ac:dyDescent="0.2">
      <c r="B625" s="19"/>
      <c r="C625" s="19"/>
    </row>
    <row r="626" spans="2:3" ht="52.15" hidden="1" customHeight="1" x14ac:dyDescent="0.2">
      <c r="B626" s="19"/>
      <c r="C626" s="19"/>
    </row>
    <row r="627" spans="2:3" ht="52.15" hidden="1" customHeight="1" x14ac:dyDescent="0.2">
      <c r="B627" s="19"/>
      <c r="C627" s="19"/>
    </row>
    <row r="628" spans="2:3" ht="52.15" hidden="1" customHeight="1" x14ac:dyDescent="0.2">
      <c r="B628" s="19"/>
      <c r="C628" s="19"/>
    </row>
    <row r="629" spans="2:3" ht="52.15" hidden="1" customHeight="1" x14ac:dyDescent="0.2">
      <c r="B629" s="19"/>
      <c r="C629" s="19"/>
    </row>
    <row r="630" spans="2:3" ht="52.15" hidden="1" customHeight="1" x14ac:dyDescent="0.2">
      <c r="B630" s="19"/>
      <c r="C630" s="19"/>
    </row>
    <row r="631" spans="2:3" ht="52.15" hidden="1" customHeight="1" x14ac:dyDescent="0.2">
      <c r="B631" s="19"/>
      <c r="C631" s="19"/>
    </row>
    <row r="632" spans="2:3" ht="52.15" hidden="1" customHeight="1" x14ac:dyDescent="0.2">
      <c r="B632" s="19"/>
      <c r="C632" s="19"/>
    </row>
    <row r="633" spans="2:3" ht="52.15" hidden="1" customHeight="1" x14ac:dyDescent="0.2">
      <c r="B633" s="19"/>
      <c r="C633" s="19"/>
    </row>
    <row r="634" spans="2:3" ht="52.15" hidden="1" customHeight="1" x14ac:dyDescent="0.2">
      <c r="B634" s="19"/>
      <c r="C634" s="19"/>
    </row>
    <row r="635" spans="2:3" ht="52.15" hidden="1" customHeight="1" x14ac:dyDescent="0.2">
      <c r="B635" s="19"/>
      <c r="C635" s="19"/>
    </row>
    <row r="636" spans="2:3" ht="52.15" hidden="1" customHeight="1" x14ac:dyDescent="0.2">
      <c r="B636" s="19"/>
      <c r="C636" s="19"/>
    </row>
    <row r="637" spans="2:3" ht="52.15" hidden="1" customHeight="1" x14ac:dyDescent="0.2">
      <c r="B637" s="19"/>
      <c r="C637" s="19"/>
    </row>
    <row r="638" spans="2:3" ht="52.15" hidden="1" customHeight="1" x14ac:dyDescent="0.2">
      <c r="B638" s="19"/>
      <c r="C638" s="19"/>
    </row>
    <row r="639" spans="2:3" ht="52.15" hidden="1" customHeight="1" x14ac:dyDescent="0.2">
      <c r="B639" s="19"/>
      <c r="C639" s="19"/>
    </row>
    <row r="640" spans="2:3" ht="52.15" hidden="1" customHeight="1" x14ac:dyDescent="0.2">
      <c r="B640" s="19"/>
      <c r="C640" s="19"/>
    </row>
    <row r="641" spans="2:3" ht="52.15" hidden="1" customHeight="1" x14ac:dyDescent="0.2">
      <c r="B641" s="19"/>
      <c r="C641" s="19"/>
    </row>
    <row r="642" spans="2:3" ht="52.15" hidden="1" customHeight="1" x14ac:dyDescent="0.2">
      <c r="B642" s="19"/>
      <c r="C642" s="19"/>
    </row>
    <row r="643" spans="2:3" ht="52.15" hidden="1" customHeight="1" x14ac:dyDescent="0.2">
      <c r="B643" s="19"/>
      <c r="C643" s="19"/>
    </row>
    <row r="644" spans="2:3" ht="52.15" hidden="1" customHeight="1" x14ac:dyDescent="0.2">
      <c r="B644" s="19"/>
      <c r="C644" s="19"/>
    </row>
    <row r="645" spans="2:3" ht="52.15" hidden="1" customHeight="1" x14ac:dyDescent="0.2">
      <c r="B645" s="19"/>
      <c r="C645" s="19"/>
    </row>
    <row r="646" spans="2:3" ht="52.15" hidden="1" customHeight="1" x14ac:dyDescent="0.2">
      <c r="B646" s="19"/>
      <c r="C646" s="19"/>
    </row>
    <row r="647" spans="2:3" ht="52.15" hidden="1" customHeight="1" x14ac:dyDescent="0.2">
      <c r="B647" s="19"/>
      <c r="C647" s="19"/>
    </row>
    <row r="648" spans="2:3" ht="52.15" hidden="1" customHeight="1" x14ac:dyDescent="0.2">
      <c r="B648" s="19"/>
      <c r="C648" s="19"/>
    </row>
    <row r="649" spans="2:3" ht="52.15" hidden="1" customHeight="1" x14ac:dyDescent="0.2">
      <c r="B649" s="19"/>
      <c r="C649" s="19"/>
    </row>
    <row r="650" spans="2:3" ht="52.15" hidden="1" customHeight="1" x14ac:dyDescent="0.2">
      <c r="B650" s="19"/>
      <c r="C650" s="19"/>
    </row>
    <row r="651" spans="2:3" ht="52.15" hidden="1" customHeight="1" x14ac:dyDescent="0.2">
      <c r="B651" s="19"/>
      <c r="C651" s="19"/>
    </row>
    <row r="652" spans="2:3" ht="52.15" hidden="1" customHeight="1" x14ac:dyDescent="0.2">
      <c r="B652" s="19"/>
      <c r="C652" s="19"/>
    </row>
    <row r="653" spans="2:3" ht="52.15" hidden="1" customHeight="1" x14ac:dyDescent="0.2">
      <c r="B653" s="19"/>
      <c r="C653" s="19"/>
    </row>
    <row r="654" spans="2:3" ht="52.15" hidden="1" customHeight="1" x14ac:dyDescent="0.2">
      <c r="B654" s="19"/>
      <c r="C654" s="19"/>
    </row>
    <row r="655" spans="2:3" ht="52.15" hidden="1" customHeight="1" x14ac:dyDescent="0.2">
      <c r="B655" s="19"/>
      <c r="C655" s="19"/>
    </row>
    <row r="656" spans="2:3" ht="52.15" hidden="1" customHeight="1" x14ac:dyDescent="0.2">
      <c r="B656" s="19"/>
      <c r="C656" s="19"/>
    </row>
    <row r="657" spans="2:3" ht="52.15" hidden="1" customHeight="1" x14ac:dyDescent="0.2">
      <c r="B657" s="19"/>
      <c r="C657" s="19"/>
    </row>
    <row r="658" spans="2:3" ht="52.15" hidden="1" customHeight="1" x14ac:dyDescent="0.2">
      <c r="B658" s="19"/>
      <c r="C658" s="19"/>
    </row>
    <row r="659" spans="2:3" ht="52.15" hidden="1" customHeight="1" x14ac:dyDescent="0.2">
      <c r="B659" s="19"/>
      <c r="C659" s="19"/>
    </row>
    <row r="660" spans="2:3" ht="52.15" hidden="1" customHeight="1" x14ac:dyDescent="0.2">
      <c r="B660" s="19"/>
      <c r="C660" s="19"/>
    </row>
    <row r="661" spans="2:3" ht="52.15" hidden="1" customHeight="1" x14ac:dyDescent="0.2">
      <c r="B661" s="19"/>
      <c r="C661" s="19"/>
    </row>
    <row r="662" spans="2:3" ht="52.15" hidden="1" customHeight="1" x14ac:dyDescent="0.2">
      <c r="B662" s="19"/>
      <c r="C662" s="19"/>
    </row>
    <row r="663" spans="2:3" ht="52.15" hidden="1" customHeight="1" x14ac:dyDescent="0.2">
      <c r="B663" s="19"/>
      <c r="C663" s="19"/>
    </row>
    <row r="664" spans="2:3" ht="52.15" hidden="1" customHeight="1" x14ac:dyDescent="0.2">
      <c r="B664" s="19"/>
      <c r="C664" s="19"/>
    </row>
    <row r="665" spans="2:3" ht="52.15" hidden="1" customHeight="1" x14ac:dyDescent="0.2">
      <c r="B665" s="19"/>
      <c r="C665" s="19"/>
    </row>
    <row r="666" spans="2:3" ht="52.15" hidden="1" customHeight="1" x14ac:dyDescent="0.2">
      <c r="B666" s="19"/>
      <c r="C666" s="19"/>
    </row>
    <row r="667" spans="2:3" ht="52.15" hidden="1" customHeight="1" x14ac:dyDescent="0.2">
      <c r="B667" s="19"/>
      <c r="C667" s="19"/>
    </row>
    <row r="668" spans="2:3" ht="52.15" hidden="1" customHeight="1" x14ac:dyDescent="0.2">
      <c r="B668" s="19"/>
      <c r="C668" s="19"/>
    </row>
    <row r="669" spans="2:3" ht="52.15" hidden="1" customHeight="1" x14ac:dyDescent="0.2">
      <c r="B669" s="19"/>
      <c r="C669" s="19"/>
    </row>
    <row r="670" spans="2:3" ht="52.15" hidden="1" customHeight="1" x14ac:dyDescent="0.2">
      <c r="B670" s="19"/>
      <c r="C670" s="19"/>
    </row>
    <row r="671" spans="2:3" ht="52.15" hidden="1" customHeight="1" x14ac:dyDescent="0.2">
      <c r="B671" s="19"/>
      <c r="C671" s="19"/>
    </row>
    <row r="672" spans="2:3" ht="52.15" hidden="1" customHeight="1" x14ac:dyDescent="0.2">
      <c r="B672" s="19"/>
      <c r="C672" s="19"/>
    </row>
    <row r="673" spans="2:3" ht="52.15" hidden="1" customHeight="1" x14ac:dyDescent="0.2">
      <c r="B673" s="19"/>
      <c r="C673" s="19"/>
    </row>
    <row r="674" spans="2:3" ht="52.15" hidden="1" customHeight="1" x14ac:dyDescent="0.2">
      <c r="B674" s="19"/>
      <c r="C674" s="19"/>
    </row>
    <row r="675" spans="2:3" ht="52.15" hidden="1" customHeight="1" x14ac:dyDescent="0.2">
      <c r="B675" s="19"/>
      <c r="C675" s="19"/>
    </row>
    <row r="676" spans="2:3" ht="52.15" hidden="1" customHeight="1" x14ac:dyDescent="0.2">
      <c r="B676" s="19"/>
      <c r="C676" s="19"/>
    </row>
    <row r="677" spans="2:3" ht="52.15" hidden="1" customHeight="1" x14ac:dyDescent="0.2">
      <c r="B677" s="19"/>
      <c r="C677" s="19"/>
    </row>
    <row r="678" spans="2:3" ht="52.15" hidden="1" customHeight="1" x14ac:dyDescent="0.2">
      <c r="B678" s="19"/>
      <c r="C678" s="19"/>
    </row>
    <row r="679" spans="2:3" ht="52.15" hidden="1" customHeight="1" x14ac:dyDescent="0.2">
      <c r="B679" s="19"/>
      <c r="C679" s="19"/>
    </row>
    <row r="680" spans="2:3" ht="52.15" hidden="1" customHeight="1" x14ac:dyDescent="0.2">
      <c r="B680" s="19"/>
      <c r="C680" s="19"/>
    </row>
    <row r="681" spans="2:3" ht="52.15" hidden="1" customHeight="1" x14ac:dyDescent="0.2">
      <c r="B681" s="19"/>
      <c r="C681" s="19"/>
    </row>
    <row r="682" spans="2:3" ht="52.15" hidden="1" customHeight="1" x14ac:dyDescent="0.2">
      <c r="B682" s="19"/>
      <c r="C682" s="19"/>
    </row>
    <row r="683" spans="2:3" ht="52.15" hidden="1" customHeight="1" x14ac:dyDescent="0.2">
      <c r="B683" s="19"/>
      <c r="C683" s="19"/>
    </row>
    <row r="684" spans="2:3" ht="52.15" hidden="1" customHeight="1" x14ac:dyDescent="0.2">
      <c r="B684" s="19"/>
      <c r="C684" s="19"/>
    </row>
    <row r="685" spans="2:3" ht="52.15" hidden="1" customHeight="1" x14ac:dyDescent="0.2">
      <c r="B685" s="19"/>
      <c r="C685" s="19"/>
    </row>
    <row r="686" spans="2:3" ht="52.15" hidden="1" customHeight="1" x14ac:dyDescent="0.2">
      <c r="B686" s="19"/>
      <c r="C686" s="19"/>
    </row>
    <row r="687" spans="2:3" ht="52.15" hidden="1" customHeight="1" x14ac:dyDescent="0.2">
      <c r="B687" s="19"/>
      <c r="C687" s="19"/>
    </row>
    <row r="688" spans="2:3" ht="52.15" hidden="1" customHeight="1" x14ac:dyDescent="0.2">
      <c r="B688" s="19"/>
      <c r="C688" s="19"/>
    </row>
    <row r="689" spans="2:3" ht="52.15" hidden="1" customHeight="1" x14ac:dyDescent="0.2">
      <c r="B689" s="19"/>
      <c r="C689" s="19"/>
    </row>
    <row r="690" spans="2:3" ht="52.15" hidden="1" customHeight="1" x14ac:dyDescent="0.2">
      <c r="B690" s="19"/>
      <c r="C690" s="19"/>
    </row>
    <row r="691" spans="2:3" ht="52.15" hidden="1" customHeight="1" x14ac:dyDescent="0.2">
      <c r="B691" s="19"/>
      <c r="C691" s="19"/>
    </row>
    <row r="692" spans="2:3" ht="52.15" hidden="1" customHeight="1" x14ac:dyDescent="0.2">
      <c r="B692" s="19"/>
      <c r="C692" s="19"/>
    </row>
    <row r="693" spans="2:3" ht="52.15" hidden="1" customHeight="1" x14ac:dyDescent="0.2">
      <c r="B693" s="19"/>
      <c r="C693" s="19"/>
    </row>
    <row r="694" spans="2:3" ht="52.15" hidden="1" customHeight="1" x14ac:dyDescent="0.2">
      <c r="B694" s="19"/>
      <c r="C694" s="19"/>
    </row>
    <row r="695" spans="2:3" ht="52.15" hidden="1" customHeight="1" x14ac:dyDescent="0.2">
      <c r="B695" s="19"/>
      <c r="C695" s="19"/>
    </row>
    <row r="696" spans="2:3" ht="52.15" hidden="1" customHeight="1" x14ac:dyDescent="0.2">
      <c r="B696" s="19"/>
      <c r="C696" s="19"/>
    </row>
    <row r="697" spans="2:3" ht="52.15" hidden="1" customHeight="1" x14ac:dyDescent="0.2">
      <c r="B697" s="19"/>
      <c r="C697" s="19"/>
    </row>
    <row r="698" spans="2:3" ht="52.15" hidden="1" customHeight="1" x14ac:dyDescent="0.2">
      <c r="B698" s="19"/>
      <c r="C698" s="19"/>
    </row>
    <row r="699" spans="2:3" ht="52.15" hidden="1" customHeight="1" x14ac:dyDescent="0.2">
      <c r="B699" s="19"/>
      <c r="C699" s="19"/>
    </row>
    <row r="700" spans="2:3" ht="52.15" hidden="1" customHeight="1" x14ac:dyDescent="0.2">
      <c r="B700" s="19"/>
      <c r="C700" s="19"/>
    </row>
    <row r="701" spans="2:3" ht="52.15" hidden="1" customHeight="1" x14ac:dyDescent="0.2">
      <c r="B701" s="19"/>
      <c r="C701" s="19"/>
    </row>
    <row r="702" spans="2:3" ht="52.15" hidden="1" customHeight="1" x14ac:dyDescent="0.2">
      <c r="B702" s="19"/>
      <c r="C702" s="19"/>
    </row>
    <row r="703" spans="2:3" ht="52.15" hidden="1" customHeight="1" x14ac:dyDescent="0.2">
      <c r="B703" s="19"/>
      <c r="C703" s="19"/>
    </row>
    <row r="704" spans="2:3" ht="52.15" hidden="1" customHeight="1" x14ac:dyDescent="0.2">
      <c r="B704" s="19"/>
      <c r="C704" s="19"/>
    </row>
    <row r="705" spans="2:3" ht="52.15" hidden="1" customHeight="1" x14ac:dyDescent="0.2">
      <c r="B705" s="19"/>
      <c r="C705" s="19"/>
    </row>
    <row r="706" spans="2:3" ht="52.15" hidden="1" customHeight="1" x14ac:dyDescent="0.2">
      <c r="B706" s="19"/>
      <c r="C706" s="19"/>
    </row>
    <row r="707" spans="2:3" ht="52.15" hidden="1" customHeight="1" x14ac:dyDescent="0.2">
      <c r="B707" s="19"/>
      <c r="C707" s="19"/>
    </row>
    <row r="708" spans="2:3" ht="52.15" hidden="1" customHeight="1" x14ac:dyDescent="0.2">
      <c r="B708" s="19"/>
      <c r="C708" s="19"/>
    </row>
    <row r="709" spans="2:3" ht="52.15" hidden="1" customHeight="1" x14ac:dyDescent="0.2">
      <c r="B709" s="19"/>
      <c r="C709" s="19"/>
    </row>
    <row r="710" spans="2:3" ht="52.15" hidden="1" customHeight="1" x14ac:dyDescent="0.2">
      <c r="B710" s="19"/>
      <c r="C710" s="19"/>
    </row>
    <row r="711" spans="2:3" ht="52.15" hidden="1" customHeight="1" x14ac:dyDescent="0.2">
      <c r="B711" s="19"/>
      <c r="C711" s="19"/>
    </row>
    <row r="712" spans="2:3" ht="52.15" hidden="1" customHeight="1" x14ac:dyDescent="0.2">
      <c r="B712" s="19"/>
      <c r="C712" s="19"/>
    </row>
    <row r="713" spans="2:3" ht="52.15" hidden="1" customHeight="1" x14ac:dyDescent="0.2">
      <c r="B713" s="19"/>
      <c r="C713" s="19"/>
    </row>
    <row r="714" spans="2:3" ht="52.15" hidden="1" customHeight="1" x14ac:dyDescent="0.2">
      <c r="B714" s="19"/>
      <c r="C714" s="19"/>
    </row>
    <row r="715" spans="2:3" ht="52.15" hidden="1" customHeight="1" x14ac:dyDescent="0.2">
      <c r="B715" s="19"/>
      <c r="C715" s="19"/>
    </row>
    <row r="716" spans="2:3" ht="52.15" hidden="1" customHeight="1" x14ac:dyDescent="0.2">
      <c r="B716" s="19"/>
      <c r="C716" s="19"/>
    </row>
    <row r="717" spans="2:3" ht="52.15" hidden="1" customHeight="1" x14ac:dyDescent="0.2">
      <c r="B717" s="19"/>
      <c r="C717" s="19"/>
    </row>
    <row r="718" spans="2:3" ht="52.15" hidden="1" customHeight="1" x14ac:dyDescent="0.2">
      <c r="B718" s="19"/>
      <c r="C718" s="19"/>
    </row>
    <row r="719" spans="2:3" ht="52.15" hidden="1" customHeight="1" x14ac:dyDescent="0.2">
      <c r="B719" s="19"/>
      <c r="C719" s="19"/>
    </row>
    <row r="720" spans="2:3" ht="52.15" hidden="1" customHeight="1" x14ac:dyDescent="0.2">
      <c r="B720" s="19"/>
      <c r="C720" s="19"/>
    </row>
    <row r="721" spans="2:3" ht="52.15" hidden="1" customHeight="1" x14ac:dyDescent="0.2">
      <c r="B721" s="19"/>
      <c r="C721" s="19"/>
    </row>
    <row r="722" spans="2:3" ht="52.15" hidden="1" customHeight="1" x14ac:dyDescent="0.2">
      <c r="B722" s="19"/>
      <c r="C722" s="19"/>
    </row>
    <row r="723" spans="2:3" ht="52.15" hidden="1" customHeight="1" x14ac:dyDescent="0.2">
      <c r="B723" s="19"/>
      <c r="C723" s="19"/>
    </row>
    <row r="724" spans="2:3" ht="52.15" hidden="1" customHeight="1" x14ac:dyDescent="0.2">
      <c r="B724" s="19"/>
      <c r="C724" s="19"/>
    </row>
    <row r="725" spans="2:3" ht="52.15" hidden="1" customHeight="1" x14ac:dyDescent="0.2">
      <c r="B725" s="19"/>
      <c r="C725" s="19"/>
    </row>
    <row r="726" spans="2:3" ht="52.15" hidden="1" customHeight="1" x14ac:dyDescent="0.2">
      <c r="B726" s="19"/>
      <c r="C726" s="19"/>
    </row>
    <row r="727" spans="2:3" ht="52.15" hidden="1" customHeight="1" x14ac:dyDescent="0.2">
      <c r="B727" s="19"/>
      <c r="C727" s="19"/>
    </row>
    <row r="728" spans="2:3" ht="52.15" hidden="1" customHeight="1" x14ac:dyDescent="0.2">
      <c r="B728" s="19"/>
      <c r="C728" s="19"/>
    </row>
    <row r="729" spans="2:3" ht="52.15" hidden="1" customHeight="1" x14ac:dyDescent="0.2">
      <c r="B729" s="19"/>
      <c r="C729" s="19"/>
    </row>
    <row r="730" spans="2:3" ht="52.15" hidden="1" customHeight="1" x14ac:dyDescent="0.2">
      <c r="B730" s="19"/>
      <c r="C730" s="19"/>
    </row>
    <row r="731" spans="2:3" ht="52.15" hidden="1" customHeight="1" x14ac:dyDescent="0.2">
      <c r="B731" s="19"/>
      <c r="C731" s="19"/>
    </row>
    <row r="732" spans="2:3" ht="52.15" hidden="1" customHeight="1" x14ac:dyDescent="0.2">
      <c r="B732" s="19"/>
      <c r="C732" s="19"/>
    </row>
    <row r="733" spans="2:3" ht="52.15" hidden="1" customHeight="1" x14ac:dyDescent="0.2">
      <c r="B733" s="19"/>
      <c r="C733" s="19"/>
    </row>
    <row r="734" spans="2:3" ht="52.15" hidden="1" customHeight="1" x14ac:dyDescent="0.2">
      <c r="B734" s="19"/>
      <c r="C734" s="19"/>
    </row>
    <row r="735" spans="2:3" ht="52.15" hidden="1" customHeight="1" x14ac:dyDescent="0.2">
      <c r="B735" s="19"/>
      <c r="C735" s="19"/>
    </row>
    <row r="736" spans="2:3" ht="52.15" hidden="1" customHeight="1" x14ac:dyDescent="0.2">
      <c r="B736" s="19"/>
      <c r="C736" s="19"/>
    </row>
    <row r="737" spans="2:3" ht="52.15" hidden="1" customHeight="1" x14ac:dyDescent="0.2">
      <c r="B737" s="19"/>
      <c r="C737" s="19"/>
    </row>
    <row r="738" spans="2:3" ht="52.15" hidden="1" customHeight="1" x14ac:dyDescent="0.2">
      <c r="B738" s="19"/>
      <c r="C738" s="19"/>
    </row>
    <row r="739" spans="2:3" ht="52.15" hidden="1" customHeight="1" x14ac:dyDescent="0.2">
      <c r="B739" s="19"/>
      <c r="C739" s="19"/>
    </row>
    <row r="740" spans="2:3" ht="52.15" hidden="1" customHeight="1" x14ac:dyDescent="0.2">
      <c r="B740" s="19"/>
      <c r="C740" s="19"/>
    </row>
    <row r="741" spans="2:3" ht="52.15" hidden="1" customHeight="1" x14ac:dyDescent="0.2">
      <c r="B741" s="19"/>
      <c r="C741" s="19"/>
    </row>
    <row r="742" spans="2:3" ht="52.15" hidden="1" customHeight="1" x14ac:dyDescent="0.2">
      <c r="B742" s="19"/>
      <c r="C742" s="19"/>
    </row>
    <row r="743" spans="2:3" ht="52.15" hidden="1" customHeight="1" x14ac:dyDescent="0.2">
      <c r="B743" s="19"/>
      <c r="C743" s="19"/>
    </row>
    <row r="744" spans="2:3" ht="52.15" hidden="1" customHeight="1" x14ac:dyDescent="0.2">
      <c r="B744" s="19"/>
      <c r="C744" s="19"/>
    </row>
    <row r="745" spans="2:3" ht="52.15" hidden="1" customHeight="1" x14ac:dyDescent="0.2">
      <c r="B745" s="19"/>
      <c r="C745" s="19"/>
    </row>
    <row r="746" spans="2:3" ht="52.15" hidden="1" customHeight="1" x14ac:dyDescent="0.2">
      <c r="B746" s="19"/>
      <c r="C746" s="19"/>
    </row>
    <row r="747" spans="2:3" ht="52.15" hidden="1" customHeight="1" x14ac:dyDescent="0.2">
      <c r="B747" s="19"/>
      <c r="C747" s="19"/>
    </row>
    <row r="748" spans="2:3" ht="52.15" hidden="1" customHeight="1" x14ac:dyDescent="0.2">
      <c r="B748" s="19"/>
      <c r="C748" s="19"/>
    </row>
    <row r="749" spans="2:3" ht="52.15" hidden="1" customHeight="1" x14ac:dyDescent="0.2">
      <c r="B749" s="19"/>
      <c r="C749" s="19"/>
    </row>
    <row r="750" spans="2:3" ht="52.15" hidden="1" customHeight="1" x14ac:dyDescent="0.2">
      <c r="B750" s="19"/>
      <c r="C750" s="19"/>
    </row>
    <row r="751" spans="2:3" ht="52.15" hidden="1" customHeight="1" x14ac:dyDescent="0.2">
      <c r="B751" s="19"/>
      <c r="C751" s="19"/>
    </row>
    <row r="752" spans="2:3" ht="52.15" hidden="1" customHeight="1" x14ac:dyDescent="0.2">
      <c r="B752" s="19"/>
      <c r="C752" s="19"/>
    </row>
    <row r="753" spans="2:3" ht="52.15" hidden="1" customHeight="1" x14ac:dyDescent="0.2">
      <c r="B753" s="19"/>
      <c r="C753" s="19"/>
    </row>
    <row r="754" spans="2:3" ht="52.15" hidden="1" customHeight="1" x14ac:dyDescent="0.2">
      <c r="B754" s="19"/>
      <c r="C754" s="19"/>
    </row>
    <row r="755" spans="2:3" ht="52.15" hidden="1" customHeight="1" x14ac:dyDescent="0.2">
      <c r="B755" s="19"/>
      <c r="C755" s="19"/>
    </row>
    <row r="756" spans="2:3" ht="52.15" hidden="1" customHeight="1" x14ac:dyDescent="0.2">
      <c r="B756" s="19"/>
      <c r="C756" s="19"/>
    </row>
    <row r="757" spans="2:3" ht="52.15" hidden="1" customHeight="1" x14ac:dyDescent="0.2">
      <c r="B757" s="19"/>
      <c r="C757" s="19"/>
    </row>
    <row r="758" spans="2:3" ht="52.15" hidden="1" customHeight="1" x14ac:dyDescent="0.2">
      <c r="B758" s="19"/>
      <c r="C758" s="19"/>
    </row>
    <row r="759" spans="2:3" ht="52.15" hidden="1" customHeight="1" x14ac:dyDescent="0.2">
      <c r="B759" s="19"/>
      <c r="C759" s="19"/>
    </row>
    <row r="760" spans="2:3" ht="52.15" hidden="1" customHeight="1" x14ac:dyDescent="0.2">
      <c r="B760" s="19"/>
      <c r="C760" s="19"/>
    </row>
    <row r="761" spans="2:3" ht="52.15" hidden="1" customHeight="1" x14ac:dyDescent="0.2">
      <c r="B761" s="19"/>
      <c r="C761" s="19"/>
    </row>
    <row r="762" spans="2:3" ht="52.15" hidden="1" customHeight="1" x14ac:dyDescent="0.2">
      <c r="B762" s="19"/>
      <c r="C762" s="19"/>
    </row>
    <row r="763" spans="2:3" ht="52.15" hidden="1" customHeight="1" x14ac:dyDescent="0.2">
      <c r="B763" s="19"/>
      <c r="C763" s="19"/>
    </row>
    <row r="764" spans="2:3" ht="52.15" hidden="1" customHeight="1" x14ac:dyDescent="0.2">
      <c r="B764" s="19"/>
      <c r="C764" s="19"/>
    </row>
    <row r="765" spans="2:3" ht="52.15" hidden="1" customHeight="1" x14ac:dyDescent="0.2">
      <c r="B765" s="19"/>
      <c r="C765" s="19"/>
    </row>
    <row r="766" spans="2:3" ht="52.15" hidden="1" customHeight="1" x14ac:dyDescent="0.2">
      <c r="B766" s="19"/>
      <c r="C766" s="19"/>
    </row>
    <row r="767" spans="2:3" ht="52.15" hidden="1" customHeight="1" x14ac:dyDescent="0.2">
      <c r="B767" s="19"/>
      <c r="C767" s="19"/>
    </row>
    <row r="768" spans="2:3" ht="52.15" hidden="1" customHeight="1" x14ac:dyDescent="0.2">
      <c r="B768" s="19"/>
      <c r="C768" s="19"/>
    </row>
    <row r="769" spans="2:3" ht="52.15" hidden="1" customHeight="1" x14ac:dyDescent="0.2">
      <c r="B769" s="19"/>
      <c r="C769" s="19"/>
    </row>
    <row r="770" spans="2:3" ht="52.15" hidden="1" customHeight="1" x14ac:dyDescent="0.2">
      <c r="B770" s="19"/>
      <c r="C770" s="19"/>
    </row>
    <row r="771" spans="2:3" ht="52.15" hidden="1" customHeight="1" x14ac:dyDescent="0.2">
      <c r="B771" s="19"/>
      <c r="C771" s="19"/>
    </row>
    <row r="772" spans="2:3" ht="52.15" hidden="1" customHeight="1" x14ac:dyDescent="0.2">
      <c r="B772" s="19"/>
      <c r="C772" s="19"/>
    </row>
    <row r="773" spans="2:3" ht="52.15" hidden="1" customHeight="1" x14ac:dyDescent="0.2">
      <c r="B773" s="19"/>
      <c r="C773" s="19"/>
    </row>
    <row r="774" spans="2:3" ht="52.15" hidden="1" customHeight="1" x14ac:dyDescent="0.2">
      <c r="B774" s="19"/>
      <c r="C774" s="19"/>
    </row>
    <row r="775" spans="2:3" ht="52.15" hidden="1" customHeight="1" x14ac:dyDescent="0.2">
      <c r="B775" s="19"/>
      <c r="C775" s="19"/>
    </row>
    <row r="776" spans="2:3" ht="52.15" hidden="1" customHeight="1" x14ac:dyDescent="0.2">
      <c r="B776" s="19"/>
      <c r="C776" s="19"/>
    </row>
    <row r="777" spans="2:3" ht="52.15" hidden="1" customHeight="1" x14ac:dyDescent="0.2">
      <c r="B777" s="19"/>
      <c r="C777" s="19"/>
    </row>
    <row r="778" spans="2:3" ht="52.15" hidden="1" customHeight="1" x14ac:dyDescent="0.2">
      <c r="B778" s="19"/>
      <c r="C778" s="19"/>
    </row>
    <row r="779" spans="2:3" ht="52.15" hidden="1" customHeight="1" x14ac:dyDescent="0.2">
      <c r="B779" s="19"/>
      <c r="C779" s="19"/>
    </row>
    <row r="780" spans="2:3" ht="52.15" hidden="1" customHeight="1" x14ac:dyDescent="0.2">
      <c r="B780" s="19"/>
      <c r="C780" s="19"/>
    </row>
    <row r="781" spans="2:3" ht="52.15" hidden="1" customHeight="1" x14ac:dyDescent="0.2">
      <c r="B781" s="19"/>
      <c r="C781" s="19"/>
    </row>
    <row r="782" spans="2:3" ht="52.15" hidden="1" customHeight="1" x14ac:dyDescent="0.2">
      <c r="B782" s="19"/>
      <c r="C782" s="19"/>
    </row>
    <row r="783" spans="2:3" ht="52.15" hidden="1" customHeight="1" x14ac:dyDescent="0.2">
      <c r="B783" s="19"/>
      <c r="C783" s="19"/>
    </row>
    <row r="784" spans="2:3" ht="52.15" hidden="1" customHeight="1" x14ac:dyDescent="0.2">
      <c r="B784" s="19"/>
      <c r="C784" s="19"/>
    </row>
    <row r="785" spans="2:3" ht="52.15" hidden="1" customHeight="1" x14ac:dyDescent="0.2">
      <c r="B785" s="19"/>
      <c r="C785" s="19"/>
    </row>
    <row r="786" spans="2:3" ht="52.15" hidden="1" customHeight="1" x14ac:dyDescent="0.2">
      <c r="B786" s="19"/>
      <c r="C786" s="19"/>
    </row>
    <row r="787" spans="2:3" ht="52.15" hidden="1" customHeight="1" x14ac:dyDescent="0.2">
      <c r="B787" s="19"/>
      <c r="C787" s="19"/>
    </row>
    <row r="788" spans="2:3" ht="52.15" hidden="1" customHeight="1" x14ac:dyDescent="0.2">
      <c r="B788" s="19"/>
      <c r="C788" s="19"/>
    </row>
    <row r="789" spans="2:3" ht="52.15" hidden="1" customHeight="1" x14ac:dyDescent="0.2">
      <c r="B789" s="19"/>
      <c r="C789" s="19"/>
    </row>
    <row r="790" spans="2:3" ht="52.15" hidden="1" customHeight="1" x14ac:dyDescent="0.2">
      <c r="B790" s="19"/>
      <c r="C790" s="19"/>
    </row>
    <row r="791" spans="2:3" ht="52.15" hidden="1" customHeight="1" x14ac:dyDescent="0.2">
      <c r="B791" s="19"/>
      <c r="C791" s="19"/>
    </row>
    <row r="792" spans="2:3" ht="52.15" hidden="1" customHeight="1" x14ac:dyDescent="0.2">
      <c r="B792" s="19"/>
      <c r="C792" s="19"/>
    </row>
    <row r="793" spans="2:3" ht="52.15" hidden="1" customHeight="1" x14ac:dyDescent="0.2">
      <c r="B793" s="19"/>
      <c r="C793" s="19"/>
    </row>
    <row r="794" spans="2:3" ht="52.15" hidden="1" customHeight="1" x14ac:dyDescent="0.2">
      <c r="B794" s="19"/>
      <c r="C794" s="19"/>
    </row>
    <row r="795" spans="2:3" ht="52.15" hidden="1" customHeight="1" x14ac:dyDescent="0.2">
      <c r="B795" s="19"/>
      <c r="C795" s="19"/>
    </row>
    <row r="796" spans="2:3" ht="52.15" hidden="1" customHeight="1" x14ac:dyDescent="0.2">
      <c r="B796" s="19"/>
      <c r="C796" s="19"/>
    </row>
    <row r="797" spans="2:3" ht="52.15" hidden="1" customHeight="1" x14ac:dyDescent="0.2">
      <c r="B797" s="19"/>
      <c r="C797" s="19"/>
    </row>
    <row r="798" spans="2:3" ht="52.15" hidden="1" customHeight="1" x14ac:dyDescent="0.2">
      <c r="B798" s="19"/>
      <c r="C798" s="19"/>
    </row>
    <row r="799" spans="2:3" ht="52.15" hidden="1" customHeight="1" x14ac:dyDescent="0.2">
      <c r="B799" s="19"/>
      <c r="C799" s="19"/>
    </row>
    <row r="800" spans="2:3" ht="52.15" hidden="1" customHeight="1" x14ac:dyDescent="0.2">
      <c r="B800" s="19"/>
      <c r="C800" s="19"/>
    </row>
    <row r="801" spans="2:3" ht="52.15" hidden="1" customHeight="1" x14ac:dyDescent="0.2">
      <c r="B801" s="19"/>
      <c r="C801" s="19"/>
    </row>
    <row r="802" spans="2:3" ht="52.15" hidden="1" customHeight="1" x14ac:dyDescent="0.2">
      <c r="B802" s="19"/>
      <c r="C802" s="19"/>
    </row>
    <row r="803" spans="2:3" ht="52.15" hidden="1" customHeight="1" x14ac:dyDescent="0.2">
      <c r="B803" s="19"/>
      <c r="C803" s="19"/>
    </row>
    <row r="804" spans="2:3" ht="52.15" hidden="1" customHeight="1" x14ac:dyDescent="0.2">
      <c r="B804" s="19"/>
      <c r="C804" s="19"/>
    </row>
    <row r="805" spans="2:3" ht="52.15" hidden="1" customHeight="1" x14ac:dyDescent="0.2">
      <c r="B805" s="19"/>
      <c r="C805" s="19"/>
    </row>
    <row r="806" spans="2:3" ht="52.15" hidden="1" customHeight="1" x14ac:dyDescent="0.2">
      <c r="B806" s="19"/>
      <c r="C806" s="19"/>
    </row>
    <row r="807" spans="2:3" ht="52.15" hidden="1" customHeight="1" x14ac:dyDescent="0.2">
      <c r="B807" s="19"/>
      <c r="C807" s="19"/>
    </row>
    <row r="808" spans="2:3" ht="52.15" hidden="1" customHeight="1" x14ac:dyDescent="0.2">
      <c r="B808" s="19"/>
      <c r="C808" s="19"/>
    </row>
    <row r="809" spans="2:3" ht="52.15" hidden="1" customHeight="1" x14ac:dyDescent="0.2">
      <c r="B809" s="19"/>
      <c r="C809" s="19"/>
    </row>
    <row r="810" spans="2:3" ht="52.15" hidden="1" customHeight="1" x14ac:dyDescent="0.2">
      <c r="B810" s="19"/>
      <c r="C810" s="19"/>
    </row>
    <row r="811" spans="2:3" ht="52.15" hidden="1" customHeight="1" x14ac:dyDescent="0.2">
      <c r="B811" s="19"/>
      <c r="C811" s="19"/>
    </row>
    <row r="812" spans="2:3" ht="52.15" hidden="1" customHeight="1" x14ac:dyDescent="0.2">
      <c r="B812" s="19"/>
      <c r="C812" s="19"/>
    </row>
    <row r="813" spans="2:3" ht="52.15" hidden="1" customHeight="1" x14ac:dyDescent="0.2">
      <c r="B813" s="19"/>
      <c r="C813" s="19"/>
    </row>
    <row r="814" spans="2:3" ht="52.15" hidden="1" customHeight="1" x14ac:dyDescent="0.2">
      <c r="B814" s="19"/>
      <c r="C814" s="19"/>
    </row>
    <row r="815" spans="2:3" ht="52.15" hidden="1" customHeight="1" x14ac:dyDescent="0.2">
      <c r="B815" s="19"/>
      <c r="C815" s="19"/>
    </row>
    <row r="816" spans="2:3" ht="52.15" hidden="1" customHeight="1" x14ac:dyDescent="0.2">
      <c r="B816" s="19"/>
      <c r="C816" s="19"/>
    </row>
    <row r="817" spans="2:3" ht="52.15" hidden="1" customHeight="1" x14ac:dyDescent="0.2">
      <c r="B817" s="19"/>
      <c r="C817" s="19"/>
    </row>
    <row r="818" spans="2:3" ht="52.15" hidden="1" customHeight="1" x14ac:dyDescent="0.2">
      <c r="B818" s="19"/>
      <c r="C818" s="19"/>
    </row>
    <row r="819" spans="2:3" ht="52.15" hidden="1" customHeight="1" x14ac:dyDescent="0.2">
      <c r="B819" s="19"/>
      <c r="C819" s="19"/>
    </row>
    <row r="820" spans="2:3" ht="52.15" hidden="1" customHeight="1" x14ac:dyDescent="0.2">
      <c r="B820" s="19"/>
      <c r="C820" s="19"/>
    </row>
    <row r="821" spans="2:3" ht="52.15" hidden="1" customHeight="1" x14ac:dyDescent="0.2">
      <c r="B821" s="19"/>
      <c r="C821" s="19"/>
    </row>
    <row r="822" spans="2:3" ht="52.15" hidden="1" customHeight="1" x14ac:dyDescent="0.2">
      <c r="B822" s="19"/>
      <c r="C822" s="19"/>
    </row>
    <row r="823" spans="2:3" ht="52.15" hidden="1" customHeight="1" x14ac:dyDescent="0.2">
      <c r="B823" s="19"/>
      <c r="C823" s="19"/>
    </row>
    <row r="824" spans="2:3" ht="52.15" hidden="1" customHeight="1" x14ac:dyDescent="0.2">
      <c r="B824" s="19"/>
      <c r="C824" s="19"/>
    </row>
    <row r="825" spans="2:3" ht="52.15" hidden="1" customHeight="1" x14ac:dyDescent="0.2">
      <c r="B825" s="19"/>
      <c r="C825" s="19"/>
    </row>
    <row r="826" spans="2:3" ht="52.15" hidden="1" customHeight="1" x14ac:dyDescent="0.2">
      <c r="B826" s="19"/>
      <c r="C826" s="19"/>
    </row>
    <row r="827" spans="2:3" ht="52.15" hidden="1" customHeight="1" x14ac:dyDescent="0.2">
      <c r="B827" s="19"/>
      <c r="C827" s="19"/>
    </row>
    <row r="828" spans="2:3" ht="52.15" hidden="1" customHeight="1" x14ac:dyDescent="0.2">
      <c r="B828" s="19"/>
      <c r="C828" s="19"/>
    </row>
    <row r="829" spans="2:3" ht="52.15" hidden="1" customHeight="1" x14ac:dyDescent="0.2">
      <c r="B829" s="19"/>
      <c r="C829" s="19"/>
    </row>
    <row r="830" spans="2:3" ht="52.15" hidden="1" customHeight="1" x14ac:dyDescent="0.2">
      <c r="B830" s="19"/>
      <c r="C830" s="19"/>
    </row>
    <row r="831" spans="2:3" ht="52.15" hidden="1" customHeight="1" x14ac:dyDescent="0.2">
      <c r="B831" s="19"/>
      <c r="C831" s="19"/>
    </row>
    <row r="832" spans="2:3" ht="52.15" hidden="1" customHeight="1" x14ac:dyDescent="0.2">
      <c r="B832" s="19"/>
      <c r="C832" s="19"/>
    </row>
    <row r="833" spans="2:3" ht="52.15" hidden="1" customHeight="1" x14ac:dyDescent="0.2">
      <c r="B833" s="19"/>
      <c r="C833" s="19"/>
    </row>
    <row r="834" spans="2:3" ht="52.15" hidden="1" customHeight="1" x14ac:dyDescent="0.2">
      <c r="B834" s="19"/>
      <c r="C834" s="19"/>
    </row>
    <row r="835" spans="2:3" ht="52.15" hidden="1" customHeight="1" x14ac:dyDescent="0.2">
      <c r="B835" s="19"/>
      <c r="C835" s="19"/>
    </row>
    <row r="836" spans="2:3" ht="52.15" hidden="1" customHeight="1" x14ac:dyDescent="0.2">
      <c r="B836" s="19"/>
      <c r="C836" s="19"/>
    </row>
    <row r="837" spans="2:3" ht="52.15" hidden="1" customHeight="1" x14ac:dyDescent="0.2">
      <c r="B837" s="19"/>
      <c r="C837" s="19"/>
    </row>
    <row r="838" spans="2:3" ht="52.15" hidden="1" customHeight="1" x14ac:dyDescent="0.2">
      <c r="B838" s="19"/>
      <c r="C838" s="19"/>
    </row>
    <row r="839" spans="2:3" ht="52.15" hidden="1" customHeight="1" x14ac:dyDescent="0.2">
      <c r="B839" s="19"/>
      <c r="C839" s="19"/>
    </row>
    <row r="840" spans="2:3" ht="52.15" hidden="1" customHeight="1" x14ac:dyDescent="0.2">
      <c r="B840" s="19"/>
      <c r="C840" s="19"/>
    </row>
    <row r="841" spans="2:3" ht="52.15" hidden="1" customHeight="1" x14ac:dyDescent="0.2">
      <c r="B841" s="19"/>
      <c r="C841" s="19"/>
    </row>
    <row r="842" spans="2:3" ht="52.15" hidden="1" customHeight="1" x14ac:dyDescent="0.2">
      <c r="B842" s="19"/>
      <c r="C842" s="19"/>
    </row>
    <row r="843" spans="2:3" ht="52.15" hidden="1" customHeight="1" x14ac:dyDescent="0.2">
      <c r="B843" s="19"/>
      <c r="C843" s="19"/>
    </row>
    <row r="844" spans="2:3" ht="52.15" hidden="1" customHeight="1" x14ac:dyDescent="0.2">
      <c r="B844" s="19"/>
      <c r="C844" s="19"/>
    </row>
    <row r="845" spans="2:3" ht="52.15" hidden="1" customHeight="1" x14ac:dyDescent="0.2">
      <c r="B845" s="19"/>
      <c r="C845" s="19"/>
    </row>
    <row r="846" spans="2:3" ht="52.15" hidden="1" customHeight="1" x14ac:dyDescent="0.2">
      <c r="B846" s="19"/>
      <c r="C846" s="19"/>
    </row>
    <row r="847" spans="2:3" ht="52.15" hidden="1" customHeight="1" x14ac:dyDescent="0.2">
      <c r="B847" s="19"/>
      <c r="C847" s="19"/>
    </row>
    <row r="848" spans="2:3" ht="52.15" hidden="1" customHeight="1" x14ac:dyDescent="0.2">
      <c r="B848" s="19"/>
      <c r="C848" s="19"/>
    </row>
    <row r="849" spans="2:3" ht="52.15" hidden="1" customHeight="1" x14ac:dyDescent="0.2">
      <c r="B849" s="19"/>
      <c r="C849" s="19"/>
    </row>
    <row r="850" spans="2:3" ht="52.15" hidden="1" customHeight="1" x14ac:dyDescent="0.2">
      <c r="B850" s="19"/>
      <c r="C850" s="19"/>
    </row>
    <row r="851" spans="2:3" ht="52.15" hidden="1" customHeight="1" x14ac:dyDescent="0.2">
      <c r="B851" s="19"/>
      <c r="C851" s="19"/>
    </row>
    <row r="852" spans="2:3" ht="52.15" hidden="1" customHeight="1" x14ac:dyDescent="0.2">
      <c r="B852" s="19"/>
      <c r="C852" s="19"/>
    </row>
    <row r="853" spans="2:3" ht="52.15" hidden="1" customHeight="1" x14ac:dyDescent="0.2">
      <c r="B853" s="19"/>
      <c r="C853" s="19"/>
    </row>
    <row r="854" spans="2:3" ht="52.15" hidden="1" customHeight="1" x14ac:dyDescent="0.2">
      <c r="B854" s="19"/>
      <c r="C854" s="19"/>
    </row>
    <row r="855" spans="2:3" ht="52.15" hidden="1" customHeight="1" x14ac:dyDescent="0.2">
      <c r="B855" s="19"/>
      <c r="C855" s="19"/>
    </row>
    <row r="856" spans="2:3" ht="52.15" hidden="1" customHeight="1" x14ac:dyDescent="0.2">
      <c r="B856" s="19"/>
      <c r="C856" s="19"/>
    </row>
    <row r="857" spans="2:3" ht="52.15" hidden="1" customHeight="1" x14ac:dyDescent="0.2">
      <c r="B857" s="19"/>
      <c r="C857" s="19"/>
    </row>
    <row r="858" spans="2:3" ht="52.15" hidden="1" customHeight="1" x14ac:dyDescent="0.2">
      <c r="B858" s="19"/>
      <c r="C858" s="19"/>
    </row>
    <row r="859" spans="2:3" ht="52.15" hidden="1" customHeight="1" x14ac:dyDescent="0.2">
      <c r="B859" s="19"/>
      <c r="C859" s="19"/>
    </row>
    <row r="860" spans="2:3" ht="52.15" hidden="1" customHeight="1" x14ac:dyDescent="0.2">
      <c r="B860" s="19"/>
      <c r="C860" s="19"/>
    </row>
    <row r="861" spans="2:3" ht="52.15" hidden="1" customHeight="1" x14ac:dyDescent="0.2">
      <c r="B861" s="19"/>
      <c r="C861" s="19"/>
    </row>
    <row r="862" spans="2:3" ht="52.15" hidden="1" customHeight="1" x14ac:dyDescent="0.2">
      <c r="B862" s="19"/>
      <c r="C862" s="19"/>
    </row>
    <row r="863" spans="2:3" ht="52.15" hidden="1" customHeight="1" x14ac:dyDescent="0.2">
      <c r="B863" s="19"/>
      <c r="C863" s="19"/>
    </row>
    <row r="864" spans="2:3" ht="52.15" hidden="1" customHeight="1" x14ac:dyDescent="0.2">
      <c r="B864" s="19"/>
      <c r="C864" s="19"/>
    </row>
    <row r="865" spans="2:3" ht="52.15" hidden="1" customHeight="1" x14ac:dyDescent="0.2">
      <c r="B865" s="19"/>
      <c r="C865" s="19"/>
    </row>
    <row r="866" spans="2:3" ht="52.15" hidden="1" customHeight="1" x14ac:dyDescent="0.2">
      <c r="B866" s="19"/>
      <c r="C866" s="19"/>
    </row>
    <row r="867" spans="2:3" ht="52.15" hidden="1" customHeight="1" x14ac:dyDescent="0.2">
      <c r="B867" s="19"/>
      <c r="C867" s="19"/>
    </row>
    <row r="868" spans="2:3" ht="52.15" hidden="1" customHeight="1" x14ac:dyDescent="0.2">
      <c r="B868" s="19"/>
      <c r="C868" s="19"/>
    </row>
    <row r="869" spans="2:3" ht="52.15" hidden="1" customHeight="1" x14ac:dyDescent="0.2">
      <c r="B869" s="19"/>
      <c r="C869" s="19"/>
    </row>
    <row r="870" spans="2:3" ht="52.15" hidden="1" customHeight="1" x14ac:dyDescent="0.2">
      <c r="B870" s="19"/>
      <c r="C870" s="19"/>
    </row>
    <row r="871" spans="2:3" ht="52.15" hidden="1" customHeight="1" x14ac:dyDescent="0.2">
      <c r="B871" s="19"/>
      <c r="C871" s="19"/>
    </row>
    <row r="872" spans="2:3" ht="52.15" hidden="1" customHeight="1" x14ac:dyDescent="0.2">
      <c r="B872" s="19"/>
      <c r="C872" s="19"/>
    </row>
    <row r="873" spans="2:3" ht="52.15" hidden="1" customHeight="1" x14ac:dyDescent="0.2">
      <c r="B873" s="19"/>
      <c r="C873" s="19"/>
    </row>
    <row r="874" spans="2:3" ht="52.15" hidden="1" customHeight="1" x14ac:dyDescent="0.2">
      <c r="B874" s="19"/>
      <c r="C874" s="19"/>
    </row>
    <row r="875" spans="2:3" ht="52.15" hidden="1" customHeight="1" x14ac:dyDescent="0.2">
      <c r="B875" s="19"/>
      <c r="C875" s="19"/>
    </row>
    <row r="876" spans="2:3" ht="52.15" hidden="1" customHeight="1" x14ac:dyDescent="0.2">
      <c r="B876" s="19"/>
      <c r="C876" s="19"/>
    </row>
    <row r="877" spans="2:3" ht="52.15" hidden="1" customHeight="1" x14ac:dyDescent="0.2">
      <c r="B877" s="19"/>
      <c r="C877" s="19"/>
    </row>
    <row r="878" spans="2:3" ht="52.15" hidden="1" customHeight="1" x14ac:dyDescent="0.2">
      <c r="B878" s="19"/>
      <c r="C878" s="19"/>
    </row>
    <row r="879" spans="2:3" ht="52.15" hidden="1" customHeight="1" x14ac:dyDescent="0.2">
      <c r="B879" s="19"/>
      <c r="C879" s="19"/>
    </row>
    <row r="880" spans="2:3" ht="52.15" hidden="1" customHeight="1" x14ac:dyDescent="0.2">
      <c r="B880" s="19"/>
      <c r="C880" s="19"/>
    </row>
    <row r="881" spans="2:3" ht="52.15" hidden="1" customHeight="1" x14ac:dyDescent="0.2">
      <c r="B881" s="19"/>
      <c r="C881" s="19"/>
    </row>
    <row r="882" spans="2:3" ht="52.15" hidden="1" customHeight="1" x14ac:dyDescent="0.2">
      <c r="B882" s="19"/>
      <c r="C882" s="19"/>
    </row>
    <row r="883" spans="2:3" ht="52.15" hidden="1" customHeight="1" x14ac:dyDescent="0.2">
      <c r="B883" s="19"/>
      <c r="C883" s="19"/>
    </row>
    <row r="884" spans="2:3" ht="52.15" hidden="1" customHeight="1" x14ac:dyDescent="0.2">
      <c r="B884" s="19"/>
      <c r="C884" s="19"/>
    </row>
    <row r="885" spans="2:3" ht="52.15" hidden="1" customHeight="1" x14ac:dyDescent="0.2">
      <c r="B885" s="19"/>
      <c r="C885" s="19"/>
    </row>
    <row r="886" spans="2:3" ht="52.15" hidden="1" customHeight="1" x14ac:dyDescent="0.2">
      <c r="B886" s="19"/>
      <c r="C886" s="19"/>
    </row>
    <row r="887" spans="2:3" ht="52.15" hidden="1" customHeight="1" x14ac:dyDescent="0.2">
      <c r="B887" s="19"/>
      <c r="C887" s="19"/>
    </row>
    <row r="888" spans="2:3" ht="52.15" hidden="1" customHeight="1" x14ac:dyDescent="0.2">
      <c r="B888" s="19"/>
      <c r="C888" s="19"/>
    </row>
    <row r="889" spans="2:3" ht="52.15" hidden="1" customHeight="1" x14ac:dyDescent="0.2">
      <c r="B889" s="19"/>
      <c r="C889" s="19"/>
    </row>
    <row r="890" spans="2:3" ht="52.15" hidden="1" customHeight="1" x14ac:dyDescent="0.2">
      <c r="B890" s="19"/>
      <c r="C890" s="19"/>
    </row>
    <row r="891" spans="2:3" ht="52.15" hidden="1" customHeight="1" x14ac:dyDescent="0.2">
      <c r="B891" s="19"/>
      <c r="C891" s="19"/>
    </row>
    <row r="892" spans="2:3" ht="52.15" hidden="1" customHeight="1" x14ac:dyDescent="0.2">
      <c r="B892" s="19"/>
      <c r="C892" s="19"/>
    </row>
    <row r="893" spans="2:3" ht="52.15" hidden="1" customHeight="1" x14ac:dyDescent="0.2">
      <c r="B893" s="19"/>
      <c r="C893" s="19"/>
    </row>
    <row r="894" spans="2:3" ht="52.15" hidden="1" customHeight="1" x14ac:dyDescent="0.2">
      <c r="B894" s="19"/>
      <c r="C894" s="19"/>
    </row>
    <row r="895" spans="2:3" ht="52.15" hidden="1" customHeight="1" x14ac:dyDescent="0.2">
      <c r="B895" s="19"/>
      <c r="C895" s="19"/>
    </row>
    <row r="896" spans="2:3" ht="52.15" hidden="1" customHeight="1" x14ac:dyDescent="0.2">
      <c r="B896" s="19"/>
      <c r="C896" s="19"/>
    </row>
    <row r="897" spans="2:3" ht="52.15" hidden="1" customHeight="1" x14ac:dyDescent="0.2">
      <c r="B897" s="19"/>
      <c r="C897" s="19"/>
    </row>
    <row r="898" spans="2:3" ht="52.15" hidden="1" customHeight="1" x14ac:dyDescent="0.2">
      <c r="B898" s="19"/>
      <c r="C898" s="19"/>
    </row>
    <row r="899" spans="2:3" ht="52.15" hidden="1" customHeight="1" x14ac:dyDescent="0.2">
      <c r="B899" s="19"/>
      <c r="C899" s="19"/>
    </row>
    <row r="900" spans="2:3" ht="52.15" hidden="1" customHeight="1" x14ac:dyDescent="0.2">
      <c r="B900" s="19"/>
      <c r="C900" s="19"/>
    </row>
    <row r="901" spans="2:3" ht="52.15" hidden="1" customHeight="1" x14ac:dyDescent="0.2">
      <c r="B901" s="19"/>
      <c r="C901" s="19"/>
    </row>
    <row r="902" spans="2:3" ht="52.15" hidden="1" customHeight="1" x14ac:dyDescent="0.2">
      <c r="B902" s="19"/>
      <c r="C902" s="19"/>
    </row>
    <row r="903" spans="2:3" ht="52.15" hidden="1" customHeight="1" x14ac:dyDescent="0.2">
      <c r="B903" s="19"/>
      <c r="C903" s="19"/>
    </row>
    <row r="904" spans="2:3" ht="52.15" hidden="1" customHeight="1" x14ac:dyDescent="0.2">
      <c r="B904" s="19"/>
      <c r="C904" s="19"/>
    </row>
    <row r="905" spans="2:3" ht="52.15" hidden="1" customHeight="1" x14ac:dyDescent="0.2">
      <c r="B905" s="19"/>
      <c r="C905" s="19"/>
    </row>
    <row r="906" spans="2:3" ht="52.15" hidden="1" customHeight="1" x14ac:dyDescent="0.2">
      <c r="B906" s="19"/>
      <c r="C906" s="19"/>
    </row>
    <row r="907" spans="2:3" ht="52.15" hidden="1" customHeight="1" x14ac:dyDescent="0.2">
      <c r="B907" s="19"/>
      <c r="C907" s="19"/>
    </row>
    <row r="908" spans="2:3" ht="52.15" hidden="1" customHeight="1" x14ac:dyDescent="0.2">
      <c r="B908" s="19"/>
      <c r="C908" s="19"/>
    </row>
    <row r="909" spans="2:3" ht="52.15" hidden="1" customHeight="1" x14ac:dyDescent="0.2">
      <c r="B909" s="19"/>
      <c r="C909" s="19"/>
    </row>
    <row r="910" spans="2:3" ht="52.15" hidden="1" customHeight="1" x14ac:dyDescent="0.2">
      <c r="B910" s="19"/>
      <c r="C910" s="19"/>
    </row>
    <row r="911" spans="2:3" ht="52.15" hidden="1" customHeight="1" x14ac:dyDescent="0.2">
      <c r="B911" s="19"/>
      <c r="C911" s="19"/>
    </row>
    <row r="912" spans="2:3" ht="52.15" hidden="1" customHeight="1" x14ac:dyDescent="0.2">
      <c r="B912" s="19"/>
      <c r="C912" s="19"/>
    </row>
    <row r="913" spans="2:3" ht="52.15" hidden="1" customHeight="1" x14ac:dyDescent="0.2">
      <c r="B913" s="19"/>
      <c r="C913" s="19"/>
    </row>
    <row r="914" spans="2:3" ht="52.15" hidden="1" customHeight="1" x14ac:dyDescent="0.2">
      <c r="B914" s="19"/>
      <c r="C914" s="19"/>
    </row>
    <row r="915" spans="2:3" ht="52.15" hidden="1" customHeight="1" x14ac:dyDescent="0.2">
      <c r="B915" s="19"/>
      <c r="C915" s="19"/>
    </row>
    <row r="916" spans="2:3" ht="52.15" hidden="1" customHeight="1" x14ac:dyDescent="0.2">
      <c r="B916" s="19"/>
      <c r="C916" s="19"/>
    </row>
    <row r="917" spans="2:3" ht="52.15" hidden="1" customHeight="1" x14ac:dyDescent="0.2">
      <c r="B917" s="19"/>
      <c r="C917" s="19"/>
    </row>
    <row r="918" spans="2:3" ht="52.15" hidden="1" customHeight="1" x14ac:dyDescent="0.2">
      <c r="B918" s="19"/>
      <c r="C918" s="19"/>
    </row>
    <row r="919" spans="2:3" ht="52.15" hidden="1" customHeight="1" x14ac:dyDescent="0.2">
      <c r="B919" s="19"/>
      <c r="C919" s="19"/>
    </row>
    <row r="920" spans="2:3" ht="52.15" hidden="1" customHeight="1" x14ac:dyDescent="0.2">
      <c r="B920" s="19"/>
      <c r="C920" s="19"/>
    </row>
    <row r="921" spans="2:3" ht="52.15" hidden="1" customHeight="1" x14ac:dyDescent="0.2">
      <c r="B921" s="19"/>
      <c r="C921" s="19"/>
    </row>
    <row r="922" spans="2:3" ht="52.15" hidden="1" customHeight="1" x14ac:dyDescent="0.2">
      <c r="B922" s="19"/>
      <c r="C922" s="19"/>
    </row>
    <row r="923" spans="2:3" ht="52.15" hidden="1" customHeight="1" x14ac:dyDescent="0.2">
      <c r="B923" s="19"/>
      <c r="C923" s="19"/>
    </row>
    <row r="924" spans="2:3" ht="52.15" hidden="1" customHeight="1" x14ac:dyDescent="0.2">
      <c r="B924" s="19"/>
      <c r="C924" s="19"/>
    </row>
    <row r="925" spans="2:3" ht="52.15" hidden="1" customHeight="1" x14ac:dyDescent="0.2">
      <c r="B925" s="19"/>
      <c r="C925" s="19"/>
    </row>
    <row r="926" spans="2:3" ht="52.15" hidden="1" customHeight="1" x14ac:dyDescent="0.2">
      <c r="B926" s="19"/>
      <c r="C926" s="19"/>
    </row>
    <row r="927" spans="2:3" ht="52.15" hidden="1" customHeight="1" x14ac:dyDescent="0.2">
      <c r="B927" s="19"/>
      <c r="C927" s="19"/>
    </row>
    <row r="928" spans="2:3" ht="52.15" hidden="1" customHeight="1" x14ac:dyDescent="0.2">
      <c r="B928" s="19"/>
      <c r="C928" s="19"/>
    </row>
    <row r="929" spans="2:3" ht="52.15" hidden="1" customHeight="1" x14ac:dyDescent="0.2">
      <c r="B929" s="19"/>
      <c r="C929" s="19"/>
    </row>
    <row r="930" spans="2:3" ht="52.15" hidden="1" customHeight="1" x14ac:dyDescent="0.2">
      <c r="B930" s="19"/>
      <c r="C930" s="19"/>
    </row>
    <row r="931" spans="2:3" ht="52.15" hidden="1" customHeight="1" x14ac:dyDescent="0.2">
      <c r="B931" s="19"/>
      <c r="C931" s="19"/>
    </row>
    <row r="932" spans="2:3" ht="52.15" hidden="1" customHeight="1" x14ac:dyDescent="0.2">
      <c r="B932" s="19"/>
      <c r="C932" s="19"/>
    </row>
    <row r="933" spans="2:3" ht="52.15" hidden="1" customHeight="1" x14ac:dyDescent="0.2">
      <c r="B933" s="19"/>
      <c r="C933" s="19"/>
    </row>
    <row r="934" spans="2:3" ht="52.15" hidden="1" customHeight="1" x14ac:dyDescent="0.2">
      <c r="B934" s="19"/>
      <c r="C934" s="19"/>
    </row>
    <row r="935" spans="2:3" ht="52.15" hidden="1" customHeight="1" x14ac:dyDescent="0.2">
      <c r="B935" s="19"/>
      <c r="C935" s="19"/>
    </row>
    <row r="936" spans="2:3" ht="52.15" hidden="1" customHeight="1" x14ac:dyDescent="0.2">
      <c r="B936" s="19"/>
      <c r="C936" s="19"/>
    </row>
    <row r="937" spans="2:3" ht="52.15" hidden="1" customHeight="1" x14ac:dyDescent="0.2">
      <c r="B937" s="19"/>
      <c r="C937" s="19"/>
    </row>
    <row r="938" spans="2:3" ht="52.15" hidden="1" customHeight="1" x14ac:dyDescent="0.2">
      <c r="B938" s="19"/>
      <c r="C938" s="19"/>
    </row>
    <row r="939" spans="2:3" ht="52.15" hidden="1" customHeight="1" x14ac:dyDescent="0.2">
      <c r="B939" s="19"/>
      <c r="C939" s="19"/>
    </row>
    <row r="940" spans="2:3" ht="52.15" hidden="1" customHeight="1" x14ac:dyDescent="0.2">
      <c r="B940" s="19"/>
      <c r="C940" s="19"/>
    </row>
    <row r="941" spans="2:3" ht="52.15" hidden="1" customHeight="1" x14ac:dyDescent="0.2">
      <c r="B941" s="19"/>
      <c r="C941" s="19"/>
    </row>
    <row r="942" spans="2:3" ht="52.15" hidden="1" customHeight="1" x14ac:dyDescent="0.2">
      <c r="B942" s="19"/>
      <c r="C942" s="19"/>
    </row>
    <row r="943" spans="2:3" ht="52.15" hidden="1" customHeight="1" x14ac:dyDescent="0.2">
      <c r="B943" s="19"/>
      <c r="C943" s="19"/>
    </row>
    <row r="944" spans="2:3" ht="52.15" hidden="1" customHeight="1" x14ac:dyDescent="0.2">
      <c r="B944" s="19"/>
      <c r="C944" s="19"/>
    </row>
    <row r="945" spans="2:3" ht="52.15" hidden="1" customHeight="1" x14ac:dyDescent="0.2">
      <c r="B945" s="19"/>
      <c r="C945" s="19"/>
    </row>
    <row r="946" spans="2:3" ht="52.15" hidden="1" customHeight="1" x14ac:dyDescent="0.2">
      <c r="B946" s="19"/>
      <c r="C946" s="19"/>
    </row>
    <row r="947" spans="2:3" ht="52.15" hidden="1" customHeight="1" x14ac:dyDescent="0.2">
      <c r="B947" s="19"/>
      <c r="C947" s="19"/>
    </row>
    <row r="948" spans="2:3" ht="52.15" hidden="1" customHeight="1" x14ac:dyDescent="0.2">
      <c r="B948" s="19"/>
      <c r="C948" s="19"/>
    </row>
    <row r="949" spans="2:3" ht="52.15" hidden="1" customHeight="1" x14ac:dyDescent="0.2">
      <c r="B949" s="19"/>
      <c r="C949" s="19"/>
    </row>
    <row r="950" spans="2:3" ht="52.15" hidden="1" customHeight="1" x14ac:dyDescent="0.2">
      <c r="B950" s="19"/>
      <c r="C950" s="19"/>
    </row>
    <row r="951" spans="2:3" ht="52.15" hidden="1" customHeight="1" x14ac:dyDescent="0.2">
      <c r="B951" s="19"/>
      <c r="C951" s="19"/>
    </row>
    <row r="952" spans="2:3" ht="52.15" hidden="1" customHeight="1" x14ac:dyDescent="0.2">
      <c r="B952" s="19"/>
      <c r="C952" s="19"/>
    </row>
    <row r="953" spans="2:3" ht="52.15" hidden="1" customHeight="1" x14ac:dyDescent="0.2">
      <c r="B953" s="19"/>
      <c r="C953" s="19"/>
    </row>
    <row r="954" spans="2:3" ht="52.15" hidden="1" customHeight="1" x14ac:dyDescent="0.2">
      <c r="B954" s="19"/>
      <c r="C954" s="19"/>
    </row>
    <row r="955" spans="2:3" ht="52.15" hidden="1" customHeight="1" x14ac:dyDescent="0.2">
      <c r="B955" s="19"/>
      <c r="C955" s="19"/>
    </row>
    <row r="956" spans="2:3" ht="52.15" hidden="1" customHeight="1" x14ac:dyDescent="0.2">
      <c r="B956" s="19"/>
      <c r="C956" s="19"/>
    </row>
    <row r="957" spans="2:3" ht="52.15" hidden="1" customHeight="1" x14ac:dyDescent="0.2">
      <c r="B957" s="19"/>
      <c r="C957" s="19"/>
    </row>
    <row r="958" spans="2:3" ht="52.15" hidden="1" customHeight="1" x14ac:dyDescent="0.2">
      <c r="B958" s="19"/>
      <c r="C958" s="19"/>
    </row>
    <row r="959" spans="2:3" ht="52.15" hidden="1" customHeight="1" x14ac:dyDescent="0.2">
      <c r="B959" s="19"/>
      <c r="C959" s="19"/>
    </row>
    <row r="960" spans="2:3" ht="52.15" hidden="1" customHeight="1" x14ac:dyDescent="0.2">
      <c r="B960" s="19"/>
      <c r="C960" s="19"/>
    </row>
    <row r="961" spans="2:3" ht="52.15" hidden="1" customHeight="1" x14ac:dyDescent="0.2">
      <c r="B961" s="19"/>
      <c r="C961" s="19"/>
    </row>
    <row r="962" spans="2:3" ht="52.15" hidden="1" customHeight="1" x14ac:dyDescent="0.2">
      <c r="B962" s="19"/>
      <c r="C962" s="19"/>
    </row>
    <row r="963" spans="2:3" ht="52.15" hidden="1" customHeight="1" x14ac:dyDescent="0.2">
      <c r="B963" s="19"/>
      <c r="C963" s="19"/>
    </row>
    <row r="964" spans="2:3" ht="52.15" hidden="1" customHeight="1" x14ac:dyDescent="0.2">
      <c r="B964" s="19"/>
      <c r="C964" s="19"/>
    </row>
    <row r="965" spans="2:3" ht="52.15" hidden="1" customHeight="1" x14ac:dyDescent="0.2">
      <c r="B965" s="19"/>
      <c r="C965" s="19"/>
    </row>
    <row r="966" spans="2:3" ht="52.15" hidden="1" customHeight="1" x14ac:dyDescent="0.2">
      <c r="B966" s="19"/>
      <c r="C966" s="19"/>
    </row>
    <row r="967" spans="2:3" ht="52.15" hidden="1" customHeight="1" x14ac:dyDescent="0.2">
      <c r="B967" s="19"/>
      <c r="C967" s="19"/>
    </row>
    <row r="968" spans="2:3" ht="52.15" hidden="1" customHeight="1" x14ac:dyDescent="0.2">
      <c r="B968" s="19"/>
      <c r="C968" s="19"/>
    </row>
    <row r="969" spans="2:3" ht="52.15" hidden="1" customHeight="1" x14ac:dyDescent="0.2">
      <c r="B969" s="19"/>
      <c r="C969" s="19"/>
    </row>
    <row r="970" spans="2:3" ht="52.15" hidden="1" customHeight="1" x14ac:dyDescent="0.2">
      <c r="B970" s="19"/>
      <c r="C970" s="19"/>
    </row>
    <row r="971" spans="2:3" ht="52.15" hidden="1" customHeight="1" x14ac:dyDescent="0.2">
      <c r="B971" s="19"/>
      <c r="C971" s="19"/>
    </row>
    <row r="972" spans="2:3" ht="52.15" hidden="1" customHeight="1" x14ac:dyDescent="0.2">
      <c r="B972" s="19"/>
      <c r="C972" s="19"/>
    </row>
    <row r="973" spans="2:3" ht="52.15" hidden="1" customHeight="1" x14ac:dyDescent="0.2">
      <c r="B973" s="19"/>
      <c r="C973" s="19"/>
    </row>
    <row r="974" spans="2:3" ht="52.15" hidden="1" customHeight="1" x14ac:dyDescent="0.2">
      <c r="B974" s="19"/>
      <c r="C974" s="19"/>
    </row>
    <row r="975" spans="2:3" ht="52.15" hidden="1" customHeight="1" x14ac:dyDescent="0.2">
      <c r="B975" s="19"/>
      <c r="C975" s="19"/>
    </row>
    <row r="976" spans="2:3" ht="52.15" hidden="1" customHeight="1" x14ac:dyDescent="0.2">
      <c r="B976" s="19"/>
      <c r="C976" s="19"/>
    </row>
    <row r="977" spans="2:3" ht="52.15" hidden="1" customHeight="1" x14ac:dyDescent="0.2">
      <c r="B977" s="19"/>
      <c r="C977" s="19"/>
    </row>
    <row r="978" spans="2:3" ht="52.15" hidden="1" customHeight="1" x14ac:dyDescent="0.2">
      <c r="B978" s="19"/>
      <c r="C978" s="19"/>
    </row>
    <row r="979" spans="2:3" ht="52.15" hidden="1" customHeight="1" x14ac:dyDescent="0.2">
      <c r="B979" s="19"/>
      <c r="C979" s="19"/>
    </row>
    <row r="980" spans="2:3" ht="52.15" hidden="1" customHeight="1" x14ac:dyDescent="0.2">
      <c r="B980" s="19"/>
      <c r="C980" s="19"/>
    </row>
    <row r="981" spans="2:3" ht="52.15" hidden="1" customHeight="1" x14ac:dyDescent="0.2">
      <c r="B981" s="19"/>
      <c r="C981" s="19"/>
    </row>
    <row r="982" spans="2:3" ht="52.15" hidden="1" customHeight="1" x14ac:dyDescent="0.2">
      <c r="B982" s="19"/>
      <c r="C982" s="19"/>
    </row>
    <row r="983" spans="2:3" ht="52.15" hidden="1" customHeight="1" x14ac:dyDescent="0.2">
      <c r="B983" s="19"/>
      <c r="C983" s="19"/>
    </row>
    <row r="984" spans="2:3" ht="52.15" hidden="1" customHeight="1" x14ac:dyDescent="0.2">
      <c r="B984" s="19"/>
      <c r="C984" s="19"/>
    </row>
    <row r="985" spans="2:3" ht="52.15" hidden="1" customHeight="1" x14ac:dyDescent="0.2">
      <c r="B985" s="19"/>
      <c r="C985" s="19"/>
    </row>
    <row r="986" spans="2:3" ht="52.15" hidden="1" customHeight="1" x14ac:dyDescent="0.2">
      <c r="B986" s="19"/>
      <c r="C986" s="19"/>
    </row>
    <row r="987" spans="2:3" ht="52.15" hidden="1" customHeight="1" x14ac:dyDescent="0.2">
      <c r="B987" s="19"/>
      <c r="C987" s="19"/>
    </row>
    <row r="988" spans="2:3" ht="52.15" hidden="1" customHeight="1" x14ac:dyDescent="0.2">
      <c r="B988" s="19"/>
      <c r="C988" s="19"/>
    </row>
    <row r="989" spans="2:3" ht="52.15" hidden="1" customHeight="1" x14ac:dyDescent="0.2">
      <c r="B989" s="19"/>
      <c r="C989" s="19"/>
    </row>
    <row r="990" spans="2:3" ht="52.15" hidden="1" customHeight="1" x14ac:dyDescent="0.2">
      <c r="B990" s="19"/>
      <c r="C990" s="19"/>
    </row>
    <row r="991" spans="2:3" ht="52.15" hidden="1" customHeight="1" x14ac:dyDescent="0.2">
      <c r="B991" s="19"/>
      <c r="C991" s="19"/>
    </row>
    <row r="992" spans="2:3" ht="52.15" hidden="1" customHeight="1" x14ac:dyDescent="0.2">
      <c r="B992" s="19"/>
      <c r="C992" s="19"/>
    </row>
    <row r="993" spans="2:3" ht="52.15" hidden="1" customHeight="1" x14ac:dyDescent="0.2">
      <c r="B993" s="19"/>
      <c r="C993" s="19"/>
    </row>
    <row r="994" spans="2:3" ht="52.15" hidden="1" customHeight="1" x14ac:dyDescent="0.2">
      <c r="B994" s="19"/>
      <c r="C994" s="19"/>
    </row>
    <row r="995" spans="2:3" ht="52.15" hidden="1" customHeight="1" x14ac:dyDescent="0.2">
      <c r="B995" s="19"/>
      <c r="C995" s="19"/>
    </row>
    <row r="996" spans="2:3" ht="52.15" hidden="1" customHeight="1" x14ac:dyDescent="0.2">
      <c r="B996" s="19"/>
      <c r="C996" s="19"/>
    </row>
    <row r="997" spans="2:3" ht="52.15" hidden="1" customHeight="1" x14ac:dyDescent="0.2">
      <c r="B997" s="19"/>
      <c r="C997" s="19"/>
    </row>
    <row r="998" spans="2:3" ht="52.15" hidden="1" customHeight="1" x14ac:dyDescent="0.2">
      <c r="B998" s="19"/>
      <c r="C998" s="19"/>
    </row>
    <row r="999" spans="2:3" ht="52.15" hidden="1" customHeight="1" x14ac:dyDescent="0.2">
      <c r="B999" s="19"/>
      <c r="C999" s="19"/>
    </row>
    <row r="1000" spans="2:3" ht="52.15" hidden="1" customHeight="1" x14ac:dyDescent="0.2">
      <c r="B1000" s="19"/>
      <c r="C1000" s="19"/>
    </row>
    <row r="1001" spans="2:3" ht="52.15" hidden="1" customHeight="1" x14ac:dyDescent="0.2">
      <c r="B1001" s="19"/>
      <c r="C1001" s="19"/>
    </row>
    <row r="1002" spans="2:3" ht="52.15" hidden="1" customHeight="1" x14ac:dyDescent="0.2">
      <c r="B1002" s="19"/>
      <c r="C1002" s="19"/>
    </row>
    <row r="1003" spans="2:3" ht="52.15" hidden="1" customHeight="1" x14ac:dyDescent="0.2">
      <c r="B1003" s="19"/>
      <c r="C1003" s="19"/>
    </row>
    <row r="1004" spans="2:3" ht="52.15" hidden="1" customHeight="1" x14ac:dyDescent="0.2">
      <c r="B1004" s="19"/>
      <c r="C1004" s="19"/>
    </row>
    <row r="1005" spans="2:3" ht="52.15" hidden="1" customHeight="1" x14ac:dyDescent="0.2">
      <c r="B1005" s="19"/>
      <c r="C1005" s="19"/>
    </row>
    <row r="1006" spans="2:3" ht="52.15" hidden="1" customHeight="1" x14ac:dyDescent="0.2">
      <c r="B1006" s="19"/>
      <c r="C1006" s="19"/>
    </row>
    <row r="1007" spans="2:3" ht="52.15" hidden="1" customHeight="1" x14ac:dyDescent="0.2">
      <c r="B1007" s="19"/>
      <c r="C1007" s="19"/>
    </row>
    <row r="1008" spans="2:3" ht="52.15" hidden="1" customHeight="1" x14ac:dyDescent="0.2">
      <c r="B1008" s="19"/>
      <c r="C1008" s="19"/>
    </row>
    <row r="1009" spans="2:3" ht="52.15" hidden="1" customHeight="1" x14ac:dyDescent="0.2">
      <c r="B1009" s="19"/>
      <c r="C1009" s="19"/>
    </row>
    <row r="1010" spans="2:3" ht="52.15" hidden="1" customHeight="1" x14ac:dyDescent="0.2">
      <c r="B1010" s="19"/>
      <c r="C1010" s="19"/>
    </row>
    <row r="1011" spans="2:3" ht="52.15" hidden="1" customHeight="1" x14ac:dyDescent="0.2">
      <c r="B1011" s="19"/>
      <c r="C1011" s="19"/>
    </row>
    <row r="1012" spans="2:3" ht="52.15" hidden="1" customHeight="1" x14ac:dyDescent="0.2">
      <c r="B1012" s="19"/>
      <c r="C1012" s="19"/>
    </row>
    <row r="1013" spans="2:3" ht="52.15" hidden="1" customHeight="1" x14ac:dyDescent="0.2">
      <c r="B1013" s="19"/>
      <c r="C1013" s="19"/>
    </row>
    <row r="1014" spans="2:3" ht="52.15" hidden="1" customHeight="1" x14ac:dyDescent="0.2">
      <c r="B1014" s="19"/>
      <c r="C1014" s="19"/>
    </row>
    <row r="1015" spans="2:3" ht="52.15" hidden="1" customHeight="1" x14ac:dyDescent="0.2">
      <c r="B1015" s="19"/>
      <c r="C1015" s="19"/>
    </row>
    <row r="1016" spans="2:3" ht="52.15" hidden="1" customHeight="1" x14ac:dyDescent="0.2">
      <c r="B1016" s="19"/>
      <c r="C1016" s="19"/>
    </row>
    <row r="1017" spans="2:3" ht="52.15" hidden="1" customHeight="1" x14ac:dyDescent="0.2">
      <c r="B1017" s="19"/>
      <c r="C1017" s="19"/>
    </row>
    <row r="1018" spans="2:3" ht="52.15" hidden="1" customHeight="1" x14ac:dyDescent="0.2">
      <c r="B1018" s="19"/>
      <c r="C1018" s="19"/>
    </row>
    <row r="1019" spans="2:3" ht="52.15" hidden="1" customHeight="1" x14ac:dyDescent="0.2">
      <c r="B1019" s="19"/>
      <c r="C1019" s="19"/>
    </row>
    <row r="1020" spans="2:3" ht="52.15" hidden="1" customHeight="1" x14ac:dyDescent="0.2">
      <c r="B1020" s="19"/>
      <c r="C1020" s="19"/>
    </row>
    <row r="1021" spans="2:3" ht="52.15" hidden="1" customHeight="1" x14ac:dyDescent="0.2">
      <c r="B1021" s="19"/>
      <c r="C1021" s="19"/>
    </row>
    <row r="1022" spans="2:3" ht="52.15" hidden="1" customHeight="1" x14ac:dyDescent="0.2">
      <c r="B1022" s="19"/>
      <c r="C1022" s="19"/>
    </row>
    <row r="1023" spans="2:3" ht="52.15" hidden="1" customHeight="1" x14ac:dyDescent="0.2">
      <c r="B1023" s="19"/>
      <c r="C1023" s="19"/>
    </row>
    <row r="1024" spans="2:3" ht="52.15" hidden="1" customHeight="1" x14ac:dyDescent="0.2">
      <c r="B1024" s="19"/>
      <c r="C1024" s="19"/>
    </row>
    <row r="1025" spans="2:3" ht="52.15" hidden="1" customHeight="1" x14ac:dyDescent="0.2">
      <c r="B1025" s="19"/>
      <c r="C1025" s="19"/>
    </row>
    <row r="1026" spans="2:3" ht="52.15" hidden="1" customHeight="1" x14ac:dyDescent="0.2">
      <c r="B1026" s="19"/>
      <c r="C1026" s="19"/>
    </row>
    <row r="1027" spans="2:3" ht="52.15" hidden="1" customHeight="1" x14ac:dyDescent="0.2">
      <c r="B1027" s="19"/>
      <c r="C1027" s="19"/>
    </row>
    <row r="1028" spans="2:3" ht="52.15" hidden="1" customHeight="1" x14ac:dyDescent="0.2">
      <c r="B1028" s="19"/>
      <c r="C1028" s="19"/>
    </row>
    <row r="1029" spans="2:3" ht="52.15" hidden="1" customHeight="1" x14ac:dyDescent="0.2">
      <c r="B1029" s="19"/>
      <c r="C1029" s="19"/>
    </row>
    <row r="1030" spans="2:3" ht="52.15" hidden="1" customHeight="1" x14ac:dyDescent="0.2">
      <c r="B1030" s="19"/>
      <c r="C1030" s="19"/>
    </row>
    <row r="1031" spans="2:3" ht="52.15" hidden="1" customHeight="1" x14ac:dyDescent="0.2">
      <c r="B1031" s="19"/>
      <c r="C1031" s="19"/>
    </row>
    <row r="1032" spans="2:3" ht="52.15" hidden="1" customHeight="1" x14ac:dyDescent="0.2">
      <c r="B1032" s="19"/>
      <c r="C1032" s="19"/>
    </row>
    <row r="1033" spans="2:3" ht="52.15" hidden="1" customHeight="1" x14ac:dyDescent="0.2">
      <c r="B1033" s="19"/>
      <c r="C1033" s="19"/>
    </row>
    <row r="1034" spans="2:3" ht="52.15" hidden="1" customHeight="1" x14ac:dyDescent="0.2">
      <c r="B1034" s="19"/>
      <c r="C1034" s="19"/>
    </row>
    <row r="1035" spans="2:3" ht="52.15" hidden="1" customHeight="1" x14ac:dyDescent="0.2">
      <c r="B1035" s="19"/>
      <c r="C1035" s="19"/>
    </row>
    <row r="1036" spans="2:3" ht="52.15" hidden="1" customHeight="1" x14ac:dyDescent="0.2">
      <c r="B1036" s="19"/>
      <c r="C1036" s="19"/>
    </row>
    <row r="1037" spans="2:3" ht="52.15" hidden="1" customHeight="1" x14ac:dyDescent="0.2">
      <c r="B1037" s="19"/>
      <c r="C1037" s="19"/>
    </row>
    <row r="1038" spans="2:3" ht="52.15" hidden="1" customHeight="1" x14ac:dyDescent="0.2">
      <c r="B1038" s="19"/>
      <c r="C1038" s="19"/>
    </row>
    <row r="1039" spans="2:3" ht="52.15" hidden="1" customHeight="1" x14ac:dyDescent="0.2">
      <c r="B1039" s="19"/>
      <c r="C1039" s="19"/>
    </row>
    <row r="1040" spans="2:3" ht="52.15" hidden="1" customHeight="1" x14ac:dyDescent="0.2">
      <c r="B1040" s="19"/>
      <c r="C1040" s="19"/>
    </row>
    <row r="1041" spans="2:3" ht="52.15" hidden="1" customHeight="1" x14ac:dyDescent="0.2">
      <c r="B1041" s="19"/>
      <c r="C1041" s="19"/>
    </row>
    <row r="1042" spans="2:3" ht="52.15" hidden="1" customHeight="1" x14ac:dyDescent="0.2">
      <c r="B1042" s="19"/>
      <c r="C1042" s="19"/>
    </row>
    <row r="1043" spans="2:3" ht="52.15" hidden="1" customHeight="1" x14ac:dyDescent="0.2">
      <c r="B1043" s="19"/>
      <c r="C1043" s="19"/>
    </row>
    <row r="1044" spans="2:3" ht="52.15" hidden="1" customHeight="1" x14ac:dyDescent="0.2">
      <c r="B1044" s="19"/>
      <c r="C1044" s="19"/>
    </row>
    <row r="1045" spans="2:3" ht="52.15" hidden="1" customHeight="1" x14ac:dyDescent="0.2">
      <c r="B1045" s="19"/>
      <c r="C1045" s="19"/>
    </row>
    <row r="1046" spans="2:3" ht="52.15" hidden="1" customHeight="1" x14ac:dyDescent="0.2">
      <c r="B1046" s="19"/>
      <c r="C1046" s="19"/>
    </row>
    <row r="1047" spans="2:3" ht="52.15" hidden="1" customHeight="1" x14ac:dyDescent="0.2">
      <c r="B1047" s="19"/>
      <c r="C1047" s="19"/>
    </row>
    <row r="1048" spans="2:3" ht="52.15" hidden="1" customHeight="1" x14ac:dyDescent="0.2">
      <c r="B1048" s="19"/>
      <c r="C1048" s="19"/>
    </row>
    <row r="1049" spans="2:3" ht="52.15" hidden="1" customHeight="1" x14ac:dyDescent="0.2">
      <c r="B1049" s="19"/>
      <c r="C1049" s="19"/>
    </row>
    <row r="1050" spans="2:3" ht="52.15" hidden="1" customHeight="1" x14ac:dyDescent="0.2">
      <c r="B1050" s="19"/>
      <c r="C1050" s="19"/>
    </row>
    <row r="1051" spans="2:3" ht="52.15" hidden="1" customHeight="1" x14ac:dyDescent="0.2">
      <c r="B1051" s="19"/>
      <c r="C1051" s="19"/>
    </row>
    <row r="1052" spans="2:3" ht="52.15" hidden="1" customHeight="1" x14ac:dyDescent="0.2">
      <c r="B1052" s="19"/>
      <c r="C1052" s="19"/>
    </row>
    <row r="1053" spans="2:3" ht="52.15" hidden="1" customHeight="1" x14ac:dyDescent="0.2">
      <c r="B1053" s="19"/>
      <c r="C1053" s="19"/>
    </row>
    <row r="1054" spans="2:3" ht="52.15" hidden="1" customHeight="1" x14ac:dyDescent="0.2">
      <c r="B1054" s="19"/>
      <c r="C1054" s="19"/>
    </row>
    <row r="1055" spans="2:3" ht="52.15" hidden="1" customHeight="1" x14ac:dyDescent="0.2">
      <c r="B1055" s="19"/>
      <c r="C1055" s="19"/>
    </row>
    <row r="1056" spans="2:3" ht="52.15" hidden="1" customHeight="1" x14ac:dyDescent="0.2">
      <c r="B1056" s="19"/>
      <c r="C1056" s="19"/>
    </row>
    <row r="1057" spans="2:3" ht="52.15" hidden="1" customHeight="1" x14ac:dyDescent="0.2">
      <c r="B1057" s="19"/>
      <c r="C1057" s="19"/>
    </row>
    <row r="1058" spans="2:3" ht="52.15" hidden="1" customHeight="1" x14ac:dyDescent="0.2">
      <c r="B1058" s="19"/>
      <c r="C1058" s="19"/>
    </row>
    <row r="1059" spans="2:3" ht="52.15" hidden="1" customHeight="1" x14ac:dyDescent="0.2">
      <c r="B1059" s="19"/>
      <c r="C1059" s="19"/>
    </row>
    <row r="1060" spans="2:3" ht="52.15" hidden="1" customHeight="1" x14ac:dyDescent="0.2">
      <c r="B1060" s="19"/>
      <c r="C1060" s="19"/>
    </row>
    <row r="1061" spans="2:3" ht="52.15" hidden="1" customHeight="1" x14ac:dyDescent="0.2">
      <c r="B1061" s="19"/>
      <c r="C1061" s="19"/>
    </row>
    <row r="1062" spans="2:3" ht="52.15" hidden="1" customHeight="1" x14ac:dyDescent="0.2">
      <c r="B1062" s="19"/>
      <c r="C1062" s="19"/>
    </row>
    <row r="1063" spans="2:3" ht="52.15" hidden="1" customHeight="1" x14ac:dyDescent="0.2">
      <c r="B1063" s="19"/>
      <c r="C1063" s="19"/>
    </row>
    <row r="1064" spans="2:3" ht="52.15" hidden="1" customHeight="1" x14ac:dyDescent="0.2">
      <c r="B1064" s="19"/>
      <c r="C1064" s="19"/>
    </row>
    <row r="1065" spans="2:3" ht="52.15" hidden="1" customHeight="1" x14ac:dyDescent="0.2">
      <c r="B1065" s="19"/>
      <c r="C1065" s="19"/>
    </row>
    <row r="1066" spans="2:3" ht="52.15" hidden="1" customHeight="1" x14ac:dyDescent="0.2">
      <c r="B1066" s="19"/>
      <c r="C1066" s="19"/>
    </row>
    <row r="1067" spans="2:3" ht="52.15" hidden="1" customHeight="1" x14ac:dyDescent="0.2">
      <c r="B1067" s="19"/>
      <c r="C1067" s="19"/>
    </row>
    <row r="1068" spans="2:3" ht="52.15" hidden="1" customHeight="1" x14ac:dyDescent="0.2">
      <c r="B1068" s="19"/>
      <c r="C1068" s="19"/>
    </row>
    <row r="1069" spans="2:3" ht="52.15" hidden="1" customHeight="1" x14ac:dyDescent="0.2">
      <c r="B1069" s="19"/>
      <c r="C1069" s="19"/>
    </row>
    <row r="1070" spans="2:3" ht="52.15" hidden="1" customHeight="1" x14ac:dyDescent="0.2">
      <c r="B1070" s="19"/>
      <c r="C1070" s="19"/>
    </row>
    <row r="1071" spans="2:3" ht="52.15" hidden="1" customHeight="1" x14ac:dyDescent="0.2">
      <c r="B1071" s="19"/>
      <c r="C1071" s="19"/>
    </row>
    <row r="1072" spans="2:3" ht="52.15" hidden="1" customHeight="1" x14ac:dyDescent="0.2">
      <c r="B1072" s="19"/>
      <c r="C1072" s="19"/>
    </row>
    <row r="1073" spans="2:3" ht="52.15" hidden="1" customHeight="1" x14ac:dyDescent="0.2">
      <c r="B1073" s="19"/>
      <c r="C1073" s="19"/>
    </row>
    <row r="1074" spans="2:3" ht="52.15" hidden="1" customHeight="1" x14ac:dyDescent="0.2">
      <c r="B1074" s="19"/>
      <c r="C1074" s="19"/>
    </row>
    <row r="1075" spans="2:3" ht="52.15" hidden="1" customHeight="1" x14ac:dyDescent="0.2">
      <c r="B1075" s="19"/>
      <c r="C1075" s="19"/>
    </row>
    <row r="1076" spans="2:3" ht="52.15" hidden="1" customHeight="1" x14ac:dyDescent="0.2">
      <c r="B1076" s="19"/>
      <c r="C1076" s="19"/>
    </row>
    <row r="1077" spans="2:3" ht="52.15" hidden="1" customHeight="1" x14ac:dyDescent="0.2">
      <c r="B1077" s="19"/>
      <c r="C1077" s="19"/>
    </row>
    <row r="1078" spans="2:3" ht="52.15" hidden="1" customHeight="1" x14ac:dyDescent="0.2">
      <c r="B1078" s="19"/>
      <c r="C1078" s="19"/>
    </row>
    <row r="1079" spans="2:3" ht="52.15" hidden="1" customHeight="1" x14ac:dyDescent="0.2">
      <c r="B1079" s="19"/>
      <c r="C1079" s="19"/>
    </row>
  </sheetData>
  <sheetProtection algorithmName="SHA-512" hashValue="QnxCOJL2DtmiDPARDW/Zc7z6egRLd8y6b1eUjqmkshOjyXapJ/Tv4cLNb/o82Fxb2kY7lKkDHLkPCR7KDgkCdw==" saltValue="beoaq+8P3SQdj5dS2pb6Xg==" spinCount="100000" sheet="1" objects="1" scenarios="1"/>
  <mergeCells count="31">
    <mergeCell ref="A7:B7"/>
    <mergeCell ref="B8:B22"/>
    <mergeCell ref="A23:A37"/>
    <mergeCell ref="B23:B37"/>
    <mergeCell ref="A39:A53"/>
    <mergeCell ref="A38:B38"/>
    <mergeCell ref="A8:A22"/>
    <mergeCell ref="B195:B209"/>
    <mergeCell ref="A195:A209"/>
    <mergeCell ref="A101:A115"/>
    <mergeCell ref="B101:B115"/>
    <mergeCell ref="A116:A130"/>
    <mergeCell ref="B116:B130"/>
    <mergeCell ref="A133:A147"/>
    <mergeCell ref="B133:B147"/>
    <mergeCell ref="B132:C132"/>
    <mergeCell ref="B164:B178"/>
    <mergeCell ref="A164:A178"/>
    <mergeCell ref="A179:B179"/>
    <mergeCell ref="B180:B194"/>
    <mergeCell ref="A180:A194"/>
    <mergeCell ref="A54:A68"/>
    <mergeCell ref="B149:B163"/>
    <mergeCell ref="A149:A163"/>
    <mergeCell ref="A148:B148"/>
    <mergeCell ref="B54:B68"/>
    <mergeCell ref="A69:A83"/>
    <mergeCell ref="B69:B83"/>
    <mergeCell ref="A86:A100"/>
    <mergeCell ref="B86:B100"/>
    <mergeCell ref="A85:B85"/>
  </mergeCells>
  <conditionalFormatting sqref="D8:G37 D86:G100 D113:G114 E101:G112 D116:D130 D133:D147 D39:G83">
    <cfRule type="containsText" dxfId="237" priority="298" operator="containsText" text="Aplica">
      <formula>NOT(ISERROR(SEARCH("Aplica",D8)))</formula>
    </cfRule>
    <cfRule type="containsText" dxfId="236" priority="299" operator="containsText" text="Si">
      <formula>NOT(ISERROR(SEARCH("Si",D8)))</formula>
    </cfRule>
    <cfRule type="containsText" dxfId="235" priority="300" operator="containsText" text="No">
      <formula>NOT(ISERROR(SEARCH("No",D8)))</formula>
    </cfRule>
  </conditionalFormatting>
  <conditionalFormatting sqref="E116:F130 E133:F147">
    <cfRule type="containsText" dxfId="234" priority="295" operator="containsText" text="Aplica">
      <formula>NOT(ISERROR(SEARCH("Aplica",E116)))</formula>
    </cfRule>
    <cfRule type="containsText" dxfId="233" priority="296" operator="containsText" text="Si">
      <formula>NOT(ISERROR(SEARCH("Si",E116)))</formula>
    </cfRule>
    <cfRule type="containsText" dxfId="232" priority="297" operator="containsText" text="No">
      <formula>NOT(ISERROR(SEARCH("No",E116)))</formula>
    </cfRule>
  </conditionalFormatting>
  <conditionalFormatting sqref="G116:G130 G133:G147">
    <cfRule type="containsText" dxfId="231" priority="292" operator="containsText" text="Aplica">
      <formula>NOT(ISERROR(SEARCH("Aplica",G116)))</formula>
    </cfRule>
    <cfRule type="containsText" dxfId="230" priority="293" operator="containsText" text="Si">
      <formula>NOT(ISERROR(SEARCH("Si",G116)))</formula>
    </cfRule>
    <cfRule type="containsText" dxfId="229" priority="294" operator="containsText" text="No">
      <formula>NOT(ISERROR(SEARCH("No",G116)))</formula>
    </cfRule>
  </conditionalFormatting>
  <conditionalFormatting sqref="G209">
    <cfRule type="containsText" dxfId="228" priority="4" operator="containsText" text="Aplica">
      <formula>NOT(ISERROR(SEARCH("Aplica",G209)))</formula>
    </cfRule>
    <cfRule type="containsText" dxfId="227" priority="5" operator="containsText" text="Si">
      <formula>NOT(ISERROR(SEARCH("Si",G209)))</formula>
    </cfRule>
    <cfRule type="containsText" dxfId="226" priority="6" operator="containsText" text="No">
      <formula>NOT(ISERROR(SEARCH("No",G209)))</formula>
    </cfRule>
  </conditionalFormatting>
  <conditionalFormatting sqref="D149:D160">
    <cfRule type="containsText" dxfId="225" priority="289" operator="containsText" text="Aplica">
      <formula>NOT(ISERROR(SEARCH("Aplica",D149)))</formula>
    </cfRule>
    <cfRule type="containsText" dxfId="224" priority="290" operator="containsText" text="Si">
      <formula>NOT(ISERROR(SEARCH("Si",D149)))</formula>
    </cfRule>
    <cfRule type="containsText" dxfId="223" priority="291" operator="containsText" text="No">
      <formula>NOT(ISERROR(SEARCH("No",D149)))</formula>
    </cfRule>
  </conditionalFormatting>
  <conditionalFormatting sqref="E149:F149">
    <cfRule type="containsText" dxfId="222" priority="286" operator="containsText" text="Aplica">
      <formula>NOT(ISERROR(SEARCH("Aplica",E149)))</formula>
    </cfRule>
    <cfRule type="containsText" dxfId="221" priority="287" operator="containsText" text="Si">
      <formula>NOT(ISERROR(SEARCH("Si",E149)))</formula>
    </cfRule>
    <cfRule type="containsText" dxfId="220" priority="288" operator="containsText" text="No">
      <formula>NOT(ISERROR(SEARCH("No",E149)))</formula>
    </cfRule>
  </conditionalFormatting>
  <conditionalFormatting sqref="G149">
    <cfRule type="containsText" dxfId="219" priority="283" operator="containsText" text="Aplica">
      <formula>NOT(ISERROR(SEARCH("Aplica",G149)))</formula>
    </cfRule>
    <cfRule type="containsText" dxfId="218" priority="284" operator="containsText" text="Si">
      <formula>NOT(ISERROR(SEARCH("Si",G149)))</formula>
    </cfRule>
    <cfRule type="containsText" dxfId="217" priority="285" operator="containsText" text="No">
      <formula>NOT(ISERROR(SEARCH("No",G149)))</formula>
    </cfRule>
  </conditionalFormatting>
  <conditionalFormatting sqref="D161:D178">
    <cfRule type="containsText" dxfId="216" priority="280" operator="containsText" text="Aplica">
      <formula>NOT(ISERROR(SEARCH("Aplica",D161)))</formula>
    </cfRule>
    <cfRule type="containsText" dxfId="215" priority="281" operator="containsText" text="Si">
      <formula>NOT(ISERROR(SEARCH("Si",D161)))</formula>
    </cfRule>
    <cfRule type="containsText" dxfId="214" priority="282" operator="containsText" text="No">
      <formula>NOT(ISERROR(SEARCH("No",D161)))</formula>
    </cfRule>
  </conditionalFormatting>
  <conditionalFormatting sqref="E150:F178">
    <cfRule type="containsText" dxfId="213" priority="277" operator="containsText" text="Aplica">
      <formula>NOT(ISERROR(SEARCH("Aplica",E150)))</formula>
    </cfRule>
    <cfRule type="containsText" dxfId="212" priority="278" operator="containsText" text="Si">
      <formula>NOT(ISERROR(SEARCH("Si",E150)))</formula>
    </cfRule>
    <cfRule type="containsText" dxfId="211" priority="279" operator="containsText" text="No">
      <formula>NOT(ISERROR(SEARCH("No",E150)))</formula>
    </cfRule>
  </conditionalFormatting>
  <conditionalFormatting sqref="G150:G178">
    <cfRule type="containsText" dxfId="210" priority="274" operator="containsText" text="Aplica">
      <formula>NOT(ISERROR(SEARCH("Aplica",G150)))</formula>
    </cfRule>
    <cfRule type="containsText" dxfId="209" priority="275" operator="containsText" text="Si">
      <formula>NOT(ISERROR(SEARCH("Si",G150)))</formula>
    </cfRule>
    <cfRule type="containsText" dxfId="208" priority="276" operator="containsText" text="No">
      <formula>NOT(ISERROR(SEARCH("No",G150)))</formula>
    </cfRule>
  </conditionalFormatting>
  <conditionalFormatting sqref="D180:D191">
    <cfRule type="containsText" dxfId="207" priority="271" operator="containsText" text="Aplica">
      <formula>NOT(ISERROR(SEARCH("Aplica",D180)))</formula>
    </cfRule>
    <cfRule type="containsText" dxfId="206" priority="272" operator="containsText" text="Si">
      <formula>NOT(ISERROR(SEARCH("Si",D180)))</formula>
    </cfRule>
    <cfRule type="containsText" dxfId="205" priority="273" operator="containsText" text="No">
      <formula>NOT(ISERROR(SEARCH("No",D180)))</formula>
    </cfRule>
  </conditionalFormatting>
  <conditionalFormatting sqref="E180:F180">
    <cfRule type="containsText" dxfId="204" priority="268" operator="containsText" text="Aplica">
      <formula>NOT(ISERROR(SEARCH("Aplica",E180)))</formula>
    </cfRule>
    <cfRule type="containsText" dxfId="203" priority="269" operator="containsText" text="Si">
      <formula>NOT(ISERROR(SEARCH("Si",E180)))</formula>
    </cfRule>
    <cfRule type="containsText" dxfId="202" priority="270" operator="containsText" text="No">
      <formula>NOT(ISERROR(SEARCH("No",E180)))</formula>
    </cfRule>
  </conditionalFormatting>
  <conditionalFormatting sqref="G180">
    <cfRule type="containsText" dxfId="201" priority="265" operator="containsText" text="Aplica">
      <formula>NOT(ISERROR(SEARCH("Aplica",G180)))</formula>
    </cfRule>
    <cfRule type="containsText" dxfId="200" priority="266" operator="containsText" text="Si">
      <formula>NOT(ISERROR(SEARCH("Si",G180)))</formula>
    </cfRule>
    <cfRule type="containsText" dxfId="199" priority="267" operator="containsText" text="No">
      <formula>NOT(ISERROR(SEARCH("No",G180)))</formula>
    </cfRule>
  </conditionalFormatting>
  <conditionalFormatting sqref="E181:F181">
    <cfRule type="containsText" dxfId="198" priority="259" operator="containsText" text="Aplica">
      <formula>NOT(ISERROR(SEARCH("Aplica",E181)))</formula>
    </cfRule>
    <cfRule type="containsText" dxfId="197" priority="260" operator="containsText" text="Si">
      <formula>NOT(ISERROR(SEARCH("Si",E181)))</formula>
    </cfRule>
    <cfRule type="containsText" dxfId="196" priority="261" operator="containsText" text="No">
      <formula>NOT(ISERROR(SEARCH("No",E181)))</formula>
    </cfRule>
  </conditionalFormatting>
  <conditionalFormatting sqref="G181">
    <cfRule type="containsText" dxfId="195" priority="256" operator="containsText" text="Aplica">
      <formula>NOT(ISERROR(SEARCH("Aplica",G181)))</formula>
    </cfRule>
    <cfRule type="containsText" dxfId="194" priority="257" operator="containsText" text="Si">
      <formula>NOT(ISERROR(SEARCH("Si",G181)))</formula>
    </cfRule>
    <cfRule type="containsText" dxfId="193" priority="258" operator="containsText" text="No">
      <formula>NOT(ISERROR(SEARCH("No",G181)))</formula>
    </cfRule>
  </conditionalFormatting>
  <conditionalFormatting sqref="E182:F182">
    <cfRule type="containsText" dxfId="192" priority="250" operator="containsText" text="Aplica">
      <formula>NOT(ISERROR(SEARCH("Aplica",E182)))</formula>
    </cfRule>
    <cfRule type="containsText" dxfId="191" priority="251" operator="containsText" text="Si">
      <formula>NOT(ISERROR(SEARCH("Si",E182)))</formula>
    </cfRule>
    <cfRule type="containsText" dxfId="190" priority="252" operator="containsText" text="No">
      <formula>NOT(ISERROR(SEARCH("No",E182)))</formula>
    </cfRule>
  </conditionalFormatting>
  <conditionalFormatting sqref="G182">
    <cfRule type="containsText" dxfId="189" priority="247" operator="containsText" text="Aplica">
      <formula>NOT(ISERROR(SEARCH("Aplica",G182)))</formula>
    </cfRule>
    <cfRule type="containsText" dxfId="188" priority="248" operator="containsText" text="Si">
      <formula>NOT(ISERROR(SEARCH("Si",G182)))</formula>
    </cfRule>
    <cfRule type="containsText" dxfId="187" priority="249" operator="containsText" text="No">
      <formula>NOT(ISERROR(SEARCH("No",G182)))</formula>
    </cfRule>
  </conditionalFormatting>
  <conditionalFormatting sqref="E183:F183">
    <cfRule type="containsText" dxfId="186" priority="241" operator="containsText" text="Aplica">
      <formula>NOT(ISERROR(SEARCH("Aplica",E183)))</formula>
    </cfRule>
    <cfRule type="containsText" dxfId="185" priority="242" operator="containsText" text="Si">
      <formula>NOT(ISERROR(SEARCH("Si",E183)))</formula>
    </cfRule>
    <cfRule type="containsText" dxfId="184" priority="243" operator="containsText" text="No">
      <formula>NOT(ISERROR(SEARCH("No",E183)))</formula>
    </cfRule>
  </conditionalFormatting>
  <conditionalFormatting sqref="G183">
    <cfRule type="containsText" dxfId="183" priority="238" operator="containsText" text="Aplica">
      <formula>NOT(ISERROR(SEARCH("Aplica",G183)))</formula>
    </cfRule>
    <cfRule type="containsText" dxfId="182" priority="239" operator="containsText" text="Si">
      <formula>NOT(ISERROR(SEARCH("Si",G183)))</formula>
    </cfRule>
    <cfRule type="containsText" dxfId="181" priority="240" operator="containsText" text="No">
      <formula>NOT(ISERROR(SEARCH("No",G183)))</formula>
    </cfRule>
  </conditionalFormatting>
  <conditionalFormatting sqref="E184:F184">
    <cfRule type="containsText" dxfId="180" priority="232" operator="containsText" text="Aplica">
      <formula>NOT(ISERROR(SEARCH("Aplica",E184)))</formula>
    </cfRule>
    <cfRule type="containsText" dxfId="179" priority="233" operator="containsText" text="Si">
      <formula>NOT(ISERROR(SEARCH("Si",E184)))</formula>
    </cfRule>
    <cfRule type="containsText" dxfId="178" priority="234" operator="containsText" text="No">
      <formula>NOT(ISERROR(SEARCH("No",E184)))</formula>
    </cfRule>
  </conditionalFormatting>
  <conditionalFormatting sqref="G184">
    <cfRule type="containsText" dxfId="177" priority="229" operator="containsText" text="Aplica">
      <formula>NOT(ISERROR(SEARCH("Aplica",G184)))</formula>
    </cfRule>
    <cfRule type="containsText" dxfId="176" priority="230" operator="containsText" text="Si">
      <formula>NOT(ISERROR(SEARCH("Si",G184)))</formula>
    </cfRule>
    <cfRule type="containsText" dxfId="175" priority="231" operator="containsText" text="No">
      <formula>NOT(ISERROR(SEARCH("No",G184)))</formula>
    </cfRule>
  </conditionalFormatting>
  <conditionalFormatting sqref="E185:F185">
    <cfRule type="containsText" dxfId="174" priority="223" operator="containsText" text="Aplica">
      <formula>NOT(ISERROR(SEARCH("Aplica",E185)))</formula>
    </cfRule>
    <cfRule type="containsText" dxfId="173" priority="224" operator="containsText" text="Si">
      <formula>NOT(ISERROR(SEARCH("Si",E185)))</formula>
    </cfRule>
    <cfRule type="containsText" dxfId="172" priority="225" operator="containsText" text="No">
      <formula>NOT(ISERROR(SEARCH("No",E185)))</formula>
    </cfRule>
  </conditionalFormatting>
  <conditionalFormatting sqref="G185">
    <cfRule type="containsText" dxfId="171" priority="220" operator="containsText" text="Aplica">
      <formula>NOT(ISERROR(SEARCH("Aplica",G185)))</formula>
    </cfRule>
    <cfRule type="containsText" dxfId="170" priority="221" operator="containsText" text="Si">
      <formula>NOT(ISERROR(SEARCH("Si",G185)))</formula>
    </cfRule>
    <cfRule type="containsText" dxfId="169" priority="222" operator="containsText" text="No">
      <formula>NOT(ISERROR(SEARCH("No",G185)))</formula>
    </cfRule>
  </conditionalFormatting>
  <conditionalFormatting sqref="E186:F186">
    <cfRule type="containsText" dxfId="168" priority="214" operator="containsText" text="Aplica">
      <formula>NOT(ISERROR(SEARCH("Aplica",E186)))</formula>
    </cfRule>
    <cfRule type="containsText" dxfId="167" priority="215" operator="containsText" text="Si">
      <formula>NOT(ISERROR(SEARCH("Si",E186)))</formula>
    </cfRule>
    <cfRule type="containsText" dxfId="166" priority="216" operator="containsText" text="No">
      <formula>NOT(ISERROR(SEARCH("No",E186)))</formula>
    </cfRule>
  </conditionalFormatting>
  <conditionalFormatting sqref="G186">
    <cfRule type="containsText" dxfId="165" priority="211" operator="containsText" text="Aplica">
      <formula>NOT(ISERROR(SEARCH("Aplica",G186)))</formula>
    </cfRule>
    <cfRule type="containsText" dxfId="164" priority="212" operator="containsText" text="Si">
      <formula>NOT(ISERROR(SEARCH("Si",G186)))</formula>
    </cfRule>
    <cfRule type="containsText" dxfId="163" priority="213" operator="containsText" text="No">
      <formula>NOT(ISERROR(SEARCH("No",G186)))</formula>
    </cfRule>
  </conditionalFormatting>
  <conditionalFormatting sqref="E187:F187">
    <cfRule type="containsText" dxfId="162" priority="205" operator="containsText" text="Aplica">
      <formula>NOT(ISERROR(SEARCH("Aplica",E187)))</formula>
    </cfRule>
    <cfRule type="containsText" dxfId="161" priority="206" operator="containsText" text="Si">
      <formula>NOT(ISERROR(SEARCH("Si",E187)))</formula>
    </cfRule>
    <cfRule type="containsText" dxfId="160" priority="207" operator="containsText" text="No">
      <formula>NOT(ISERROR(SEARCH("No",E187)))</formula>
    </cfRule>
  </conditionalFormatting>
  <conditionalFormatting sqref="G187">
    <cfRule type="containsText" dxfId="159" priority="202" operator="containsText" text="Aplica">
      <formula>NOT(ISERROR(SEARCH("Aplica",G187)))</formula>
    </cfRule>
    <cfRule type="containsText" dxfId="158" priority="203" operator="containsText" text="Si">
      <formula>NOT(ISERROR(SEARCH("Si",G187)))</formula>
    </cfRule>
    <cfRule type="containsText" dxfId="157" priority="204" operator="containsText" text="No">
      <formula>NOT(ISERROR(SEARCH("No",G187)))</formula>
    </cfRule>
  </conditionalFormatting>
  <conditionalFormatting sqref="E188:F188">
    <cfRule type="containsText" dxfId="156" priority="196" operator="containsText" text="Aplica">
      <formula>NOT(ISERROR(SEARCH("Aplica",E188)))</formula>
    </cfRule>
    <cfRule type="containsText" dxfId="155" priority="197" operator="containsText" text="Si">
      <formula>NOT(ISERROR(SEARCH("Si",E188)))</formula>
    </cfRule>
    <cfRule type="containsText" dxfId="154" priority="198" operator="containsText" text="No">
      <formula>NOT(ISERROR(SEARCH("No",E188)))</formula>
    </cfRule>
  </conditionalFormatting>
  <conditionalFormatting sqref="G188">
    <cfRule type="containsText" dxfId="153" priority="193" operator="containsText" text="Aplica">
      <formula>NOT(ISERROR(SEARCH("Aplica",G188)))</formula>
    </cfRule>
    <cfRule type="containsText" dxfId="152" priority="194" operator="containsText" text="Si">
      <formula>NOT(ISERROR(SEARCH("Si",G188)))</formula>
    </cfRule>
    <cfRule type="containsText" dxfId="151" priority="195" operator="containsText" text="No">
      <formula>NOT(ISERROR(SEARCH("No",G188)))</formula>
    </cfRule>
  </conditionalFormatting>
  <conditionalFormatting sqref="E189:F189">
    <cfRule type="containsText" dxfId="150" priority="187" operator="containsText" text="Aplica">
      <formula>NOT(ISERROR(SEARCH("Aplica",E189)))</formula>
    </cfRule>
    <cfRule type="containsText" dxfId="149" priority="188" operator="containsText" text="Si">
      <formula>NOT(ISERROR(SEARCH("Si",E189)))</formula>
    </cfRule>
    <cfRule type="containsText" dxfId="148" priority="189" operator="containsText" text="No">
      <formula>NOT(ISERROR(SEARCH("No",E189)))</formula>
    </cfRule>
  </conditionalFormatting>
  <conditionalFormatting sqref="G189">
    <cfRule type="containsText" dxfId="147" priority="184" operator="containsText" text="Aplica">
      <formula>NOT(ISERROR(SEARCH("Aplica",G189)))</formula>
    </cfRule>
    <cfRule type="containsText" dxfId="146" priority="185" operator="containsText" text="Si">
      <formula>NOT(ISERROR(SEARCH("Si",G189)))</formula>
    </cfRule>
    <cfRule type="containsText" dxfId="145" priority="186" operator="containsText" text="No">
      <formula>NOT(ISERROR(SEARCH("No",G189)))</formula>
    </cfRule>
  </conditionalFormatting>
  <conditionalFormatting sqref="E190:F190">
    <cfRule type="containsText" dxfId="144" priority="178" operator="containsText" text="Aplica">
      <formula>NOT(ISERROR(SEARCH("Aplica",E190)))</formula>
    </cfRule>
    <cfRule type="containsText" dxfId="143" priority="179" operator="containsText" text="Si">
      <formula>NOT(ISERROR(SEARCH("Si",E190)))</formula>
    </cfRule>
    <cfRule type="containsText" dxfId="142" priority="180" operator="containsText" text="No">
      <formula>NOT(ISERROR(SEARCH("No",E190)))</formula>
    </cfRule>
  </conditionalFormatting>
  <conditionalFormatting sqref="G190">
    <cfRule type="containsText" dxfId="141" priority="175" operator="containsText" text="Aplica">
      <formula>NOT(ISERROR(SEARCH("Aplica",G190)))</formula>
    </cfRule>
    <cfRule type="containsText" dxfId="140" priority="176" operator="containsText" text="Si">
      <formula>NOT(ISERROR(SEARCH("Si",G190)))</formula>
    </cfRule>
    <cfRule type="containsText" dxfId="139" priority="177" operator="containsText" text="No">
      <formula>NOT(ISERROR(SEARCH("No",G190)))</formula>
    </cfRule>
  </conditionalFormatting>
  <conditionalFormatting sqref="E191:F191">
    <cfRule type="containsText" dxfId="138" priority="169" operator="containsText" text="Aplica">
      <formula>NOT(ISERROR(SEARCH("Aplica",E191)))</formula>
    </cfRule>
    <cfRule type="containsText" dxfId="137" priority="170" operator="containsText" text="Si">
      <formula>NOT(ISERROR(SEARCH("Si",E191)))</formula>
    </cfRule>
    <cfRule type="containsText" dxfId="136" priority="171" operator="containsText" text="No">
      <formula>NOT(ISERROR(SEARCH("No",E191)))</formula>
    </cfRule>
  </conditionalFormatting>
  <conditionalFormatting sqref="G191">
    <cfRule type="containsText" dxfId="135" priority="166" operator="containsText" text="Aplica">
      <formula>NOT(ISERROR(SEARCH("Aplica",G191)))</formula>
    </cfRule>
    <cfRule type="containsText" dxfId="134" priority="167" operator="containsText" text="Si">
      <formula>NOT(ISERROR(SEARCH("Si",G191)))</formula>
    </cfRule>
    <cfRule type="containsText" dxfId="133" priority="168" operator="containsText" text="No">
      <formula>NOT(ISERROR(SEARCH("No",G191)))</formula>
    </cfRule>
  </conditionalFormatting>
  <conditionalFormatting sqref="D192">
    <cfRule type="containsText" dxfId="132" priority="163" operator="containsText" text="Aplica">
      <formula>NOT(ISERROR(SEARCH("Aplica",D192)))</formula>
    </cfRule>
    <cfRule type="containsText" dxfId="131" priority="164" operator="containsText" text="Si">
      <formula>NOT(ISERROR(SEARCH("Si",D192)))</formula>
    </cfRule>
    <cfRule type="containsText" dxfId="130" priority="165" operator="containsText" text="No">
      <formula>NOT(ISERROR(SEARCH("No",D192)))</formula>
    </cfRule>
  </conditionalFormatting>
  <conditionalFormatting sqref="E192:F192">
    <cfRule type="containsText" dxfId="129" priority="160" operator="containsText" text="Aplica">
      <formula>NOT(ISERROR(SEARCH("Aplica",E192)))</formula>
    </cfRule>
    <cfRule type="containsText" dxfId="128" priority="161" operator="containsText" text="Si">
      <formula>NOT(ISERROR(SEARCH("Si",E192)))</formula>
    </cfRule>
    <cfRule type="containsText" dxfId="127" priority="162" operator="containsText" text="No">
      <formula>NOT(ISERROR(SEARCH("No",E192)))</formula>
    </cfRule>
  </conditionalFormatting>
  <conditionalFormatting sqref="G192">
    <cfRule type="containsText" dxfId="126" priority="157" operator="containsText" text="Aplica">
      <formula>NOT(ISERROR(SEARCH("Aplica",G192)))</formula>
    </cfRule>
    <cfRule type="containsText" dxfId="125" priority="158" operator="containsText" text="Si">
      <formula>NOT(ISERROR(SEARCH("Si",G192)))</formula>
    </cfRule>
    <cfRule type="containsText" dxfId="124" priority="159" operator="containsText" text="No">
      <formula>NOT(ISERROR(SEARCH("No",G192)))</formula>
    </cfRule>
  </conditionalFormatting>
  <conditionalFormatting sqref="D193">
    <cfRule type="containsText" dxfId="123" priority="154" operator="containsText" text="Aplica">
      <formula>NOT(ISERROR(SEARCH("Aplica",D193)))</formula>
    </cfRule>
    <cfRule type="containsText" dxfId="122" priority="155" operator="containsText" text="Si">
      <formula>NOT(ISERROR(SEARCH("Si",D193)))</formula>
    </cfRule>
    <cfRule type="containsText" dxfId="121" priority="156" operator="containsText" text="No">
      <formula>NOT(ISERROR(SEARCH("No",D193)))</formula>
    </cfRule>
  </conditionalFormatting>
  <conditionalFormatting sqref="E193:F193">
    <cfRule type="containsText" dxfId="120" priority="151" operator="containsText" text="Aplica">
      <formula>NOT(ISERROR(SEARCH("Aplica",E193)))</formula>
    </cfRule>
    <cfRule type="containsText" dxfId="119" priority="152" operator="containsText" text="Si">
      <formula>NOT(ISERROR(SEARCH("Si",E193)))</formula>
    </cfRule>
    <cfRule type="containsText" dxfId="118" priority="153" operator="containsText" text="No">
      <formula>NOT(ISERROR(SEARCH("No",E193)))</formula>
    </cfRule>
  </conditionalFormatting>
  <conditionalFormatting sqref="G193">
    <cfRule type="containsText" dxfId="117" priority="148" operator="containsText" text="Aplica">
      <formula>NOT(ISERROR(SEARCH("Aplica",G193)))</formula>
    </cfRule>
    <cfRule type="containsText" dxfId="116" priority="149" operator="containsText" text="Si">
      <formula>NOT(ISERROR(SEARCH("Si",G193)))</formula>
    </cfRule>
    <cfRule type="containsText" dxfId="115" priority="150" operator="containsText" text="No">
      <formula>NOT(ISERROR(SEARCH("No",G193)))</formula>
    </cfRule>
  </conditionalFormatting>
  <conditionalFormatting sqref="D194">
    <cfRule type="containsText" dxfId="114" priority="145" operator="containsText" text="Aplica">
      <formula>NOT(ISERROR(SEARCH("Aplica",D194)))</formula>
    </cfRule>
    <cfRule type="containsText" dxfId="113" priority="146" operator="containsText" text="Si">
      <formula>NOT(ISERROR(SEARCH("Si",D194)))</formula>
    </cfRule>
    <cfRule type="containsText" dxfId="112" priority="147" operator="containsText" text="No">
      <formula>NOT(ISERROR(SEARCH("No",D194)))</formula>
    </cfRule>
  </conditionalFormatting>
  <conditionalFormatting sqref="E194:F194">
    <cfRule type="containsText" dxfId="111" priority="142" operator="containsText" text="Aplica">
      <formula>NOT(ISERROR(SEARCH("Aplica",E194)))</formula>
    </cfRule>
    <cfRule type="containsText" dxfId="110" priority="143" operator="containsText" text="Si">
      <formula>NOT(ISERROR(SEARCH("Si",E194)))</formula>
    </cfRule>
    <cfRule type="containsText" dxfId="109" priority="144" operator="containsText" text="No">
      <formula>NOT(ISERROR(SEARCH("No",E194)))</formula>
    </cfRule>
  </conditionalFormatting>
  <conditionalFormatting sqref="G194">
    <cfRule type="containsText" dxfId="108" priority="139" operator="containsText" text="Aplica">
      <formula>NOT(ISERROR(SEARCH("Aplica",G194)))</formula>
    </cfRule>
    <cfRule type="containsText" dxfId="107" priority="140" operator="containsText" text="Si">
      <formula>NOT(ISERROR(SEARCH("Si",G194)))</formula>
    </cfRule>
    <cfRule type="containsText" dxfId="106" priority="141" operator="containsText" text="No">
      <formula>NOT(ISERROR(SEARCH("No",G194)))</formula>
    </cfRule>
  </conditionalFormatting>
  <conditionalFormatting sqref="D195:D206">
    <cfRule type="containsText" dxfId="105" priority="136" operator="containsText" text="Aplica">
      <formula>NOT(ISERROR(SEARCH("Aplica",D195)))</formula>
    </cfRule>
    <cfRule type="containsText" dxfId="104" priority="137" operator="containsText" text="Si">
      <formula>NOT(ISERROR(SEARCH("Si",D195)))</formula>
    </cfRule>
    <cfRule type="containsText" dxfId="103" priority="138" operator="containsText" text="No">
      <formula>NOT(ISERROR(SEARCH("No",D195)))</formula>
    </cfRule>
  </conditionalFormatting>
  <conditionalFormatting sqref="E195:F195">
    <cfRule type="containsText" dxfId="102" priority="133" operator="containsText" text="Aplica">
      <formula>NOT(ISERROR(SEARCH("Aplica",E195)))</formula>
    </cfRule>
    <cfRule type="containsText" dxfId="101" priority="134" operator="containsText" text="Si">
      <formula>NOT(ISERROR(SEARCH("Si",E195)))</formula>
    </cfRule>
    <cfRule type="containsText" dxfId="100" priority="135" operator="containsText" text="No">
      <formula>NOT(ISERROR(SEARCH("No",E195)))</formula>
    </cfRule>
  </conditionalFormatting>
  <conditionalFormatting sqref="G195">
    <cfRule type="containsText" dxfId="99" priority="130" operator="containsText" text="Aplica">
      <formula>NOT(ISERROR(SEARCH("Aplica",G195)))</formula>
    </cfRule>
    <cfRule type="containsText" dxfId="98" priority="131" operator="containsText" text="Si">
      <formula>NOT(ISERROR(SEARCH("Si",G195)))</formula>
    </cfRule>
    <cfRule type="containsText" dxfId="97" priority="132" operator="containsText" text="No">
      <formula>NOT(ISERROR(SEARCH("No",G195)))</formula>
    </cfRule>
  </conditionalFormatting>
  <conditionalFormatting sqref="E196:F196">
    <cfRule type="containsText" dxfId="96" priority="124" operator="containsText" text="Aplica">
      <formula>NOT(ISERROR(SEARCH("Aplica",E196)))</formula>
    </cfRule>
    <cfRule type="containsText" dxfId="95" priority="125" operator="containsText" text="Si">
      <formula>NOT(ISERROR(SEARCH("Si",E196)))</formula>
    </cfRule>
    <cfRule type="containsText" dxfId="94" priority="126" operator="containsText" text="No">
      <formula>NOT(ISERROR(SEARCH("No",E196)))</formula>
    </cfRule>
  </conditionalFormatting>
  <conditionalFormatting sqref="G196">
    <cfRule type="containsText" dxfId="93" priority="121" operator="containsText" text="Aplica">
      <formula>NOT(ISERROR(SEARCH("Aplica",G196)))</formula>
    </cfRule>
    <cfRule type="containsText" dxfId="92" priority="122" operator="containsText" text="Si">
      <formula>NOT(ISERROR(SEARCH("Si",G196)))</formula>
    </cfRule>
    <cfRule type="containsText" dxfId="91" priority="123" operator="containsText" text="No">
      <formula>NOT(ISERROR(SEARCH("No",G196)))</formula>
    </cfRule>
  </conditionalFormatting>
  <conditionalFormatting sqref="E197:F197">
    <cfRule type="containsText" dxfId="90" priority="115" operator="containsText" text="Aplica">
      <formula>NOT(ISERROR(SEARCH("Aplica",E197)))</formula>
    </cfRule>
    <cfRule type="containsText" dxfId="89" priority="116" operator="containsText" text="Si">
      <formula>NOT(ISERROR(SEARCH("Si",E197)))</formula>
    </cfRule>
    <cfRule type="containsText" dxfId="88" priority="117" operator="containsText" text="No">
      <formula>NOT(ISERROR(SEARCH("No",E197)))</formula>
    </cfRule>
  </conditionalFormatting>
  <conditionalFormatting sqref="G197">
    <cfRule type="containsText" dxfId="87" priority="112" operator="containsText" text="Aplica">
      <formula>NOT(ISERROR(SEARCH("Aplica",G197)))</formula>
    </cfRule>
    <cfRule type="containsText" dxfId="86" priority="113" operator="containsText" text="Si">
      <formula>NOT(ISERROR(SEARCH("Si",G197)))</formula>
    </cfRule>
    <cfRule type="containsText" dxfId="85" priority="114" operator="containsText" text="No">
      <formula>NOT(ISERROR(SEARCH("No",G197)))</formula>
    </cfRule>
  </conditionalFormatting>
  <conditionalFormatting sqref="E198:F198">
    <cfRule type="containsText" dxfId="84" priority="106" operator="containsText" text="Aplica">
      <formula>NOT(ISERROR(SEARCH("Aplica",E198)))</formula>
    </cfRule>
    <cfRule type="containsText" dxfId="83" priority="107" operator="containsText" text="Si">
      <formula>NOT(ISERROR(SEARCH("Si",E198)))</formula>
    </cfRule>
    <cfRule type="containsText" dxfId="82" priority="108" operator="containsText" text="No">
      <formula>NOT(ISERROR(SEARCH("No",E198)))</formula>
    </cfRule>
  </conditionalFormatting>
  <conditionalFormatting sqref="G198">
    <cfRule type="containsText" dxfId="81" priority="103" operator="containsText" text="Aplica">
      <formula>NOT(ISERROR(SEARCH("Aplica",G198)))</formula>
    </cfRule>
    <cfRule type="containsText" dxfId="80" priority="104" operator="containsText" text="Si">
      <formula>NOT(ISERROR(SEARCH("Si",G198)))</formula>
    </cfRule>
    <cfRule type="containsText" dxfId="79" priority="105" operator="containsText" text="No">
      <formula>NOT(ISERROR(SEARCH("No",G198)))</formula>
    </cfRule>
  </conditionalFormatting>
  <conditionalFormatting sqref="E199:F199">
    <cfRule type="containsText" dxfId="78" priority="97" operator="containsText" text="Aplica">
      <formula>NOT(ISERROR(SEARCH("Aplica",E199)))</formula>
    </cfRule>
    <cfRule type="containsText" dxfId="77" priority="98" operator="containsText" text="Si">
      <formula>NOT(ISERROR(SEARCH("Si",E199)))</formula>
    </cfRule>
    <cfRule type="containsText" dxfId="76" priority="99" operator="containsText" text="No">
      <formula>NOT(ISERROR(SEARCH("No",E199)))</formula>
    </cfRule>
  </conditionalFormatting>
  <conditionalFormatting sqref="G199">
    <cfRule type="containsText" dxfId="75" priority="94" operator="containsText" text="Aplica">
      <formula>NOT(ISERROR(SEARCH("Aplica",G199)))</formula>
    </cfRule>
    <cfRule type="containsText" dxfId="74" priority="95" operator="containsText" text="Si">
      <formula>NOT(ISERROR(SEARCH("Si",G199)))</formula>
    </cfRule>
    <cfRule type="containsText" dxfId="73" priority="96" operator="containsText" text="No">
      <formula>NOT(ISERROR(SEARCH("No",G199)))</formula>
    </cfRule>
  </conditionalFormatting>
  <conditionalFormatting sqref="E200:F200">
    <cfRule type="containsText" dxfId="72" priority="88" operator="containsText" text="Aplica">
      <formula>NOT(ISERROR(SEARCH("Aplica",E200)))</formula>
    </cfRule>
    <cfRule type="containsText" dxfId="71" priority="89" operator="containsText" text="Si">
      <formula>NOT(ISERROR(SEARCH("Si",E200)))</formula>
    </cfRule>
    <cfRule type="containsText" dxfId="70" priority="90" operator="containsText" text="No">
      <formula>NOT(ISERROR(SEARCH("No",E200)))</formula>
    </cfRule>
  </conditionalFormatting>
  <conditionalFormatting sqref="G200">
    <cfRule type="containsText" dxfId="69" priority="85" operator="containsText" text="Aplica">
      <formula>NOT(ISERROR(SEARCH("Aplica",G200)))</formula>
    </cfRule>
    <cfRule type="containsText" dxfId="68" priority="86" operator="containsText" text="Si">
      <formula>NOT(ISERROR(SEARCH("Si",G200)))</formula>
    </cfRule>
    <cfRule type="containsText" dxfId="67" priority="87" operator="containsText" text="No">
      <formula>NOT(ISERROR(SEARCH("No",G200)))</formula>
    </cfRule>
  </conditionalFormatting>
  <conditionalFormatting sqref="E201:F201">
    <cfRule type="containsText" dxfId="66" priority="79" operator="containsText" text="Aplica">
      <formula>NOT(ISERROR(SEARCH("Aplica",E201)))</formula>
    </cfRule>
    <cfRule type="containsText" dxfId="65" priority="80" operator="containsText" text="Si">
      <formula>NOT(ISERROR(SEARCH("Si",E201)))</formula>
    </cfRule>
    <cfRule type="containsText" dxfId="64" priority="81" operator="containsText" text="No">
      <formula>NOT(ISERROR(SEARCH("No",E201)))</formula>
    </cfRule>
  </conditionalFormatting>
  <conditionalFormatting sqref="G201">
    <cfRule type="containsText" dxfId="63" priority="76" operator="containsText" text="Aplica">
      <formula>NOT(ISERROR(SEARCH("Aplica",G201)))</formula>
    </cfRule>
    <cfRule type="containsText" dxfId="62" priority="77" operator="containsText" text="Si">
      <formula>NOT(ISERROR(SEARCH("Si",G201)))</formula>
    </cfRule>
    <cfRule type="containsText" dxfId="61" priority="78" operator="containsText" text="No">
      <formula>NOT(ISERROR(SEARCH("No",G201)))</formula>
    </cfRule>
  </conditionalFormatting>
  <conditionalFormatting sqref="E202:F202">
    <cfRule type="containsText" dxfId="60" priority="70" operator="containsText" text="Aplica">
      <formula>NOT(ISERROR(SEARCH("Aplica",E202)))</formula>
    </cfRule>
    <cfRule type="containsText" dxfId="59" priority="71" operator="containsText" text="Si">
      <formula>NOT(ISERROR(SEARCH("Si",E202)))</formula>
    </cfRule>
    <cfRule type="containsText" dxfId="58" priority="72" operator="containsText" text="No">
      <formula>NOT(ISERROR(SEARCH("No",E202)))</formula>
    </cfRule>
  </conditionalFormatting>
  <conditionalFormatting sqref="G202">
    <cfRule type="containsText" dxfId="57" priority="67" operator="containsText" text="Aplica">
      <formula>NOT(ISERROR(SEARCH("Aplica",G202)))</formula>
    </cfRule>
    <cfRule type="containsText" dxfId="56" priority="68" operator="containsText" text="Si">
      <formula>NOT(ISERROR(SEARCH("Si",G202)))</formula>
    </cfRule>
    <cfRule type="containsText" dxfId="55" priority="69" operator="containsText" text="No">
      <formula>NOT(ISERROR(SEARCH("No",G202)))</formula>
    </cfRule>
  </conditionalFormatting>
  <conditionalFormatting sqref="E203:F203">
    <cfRule type="containsText" dxfId="54" priority="61" operator="containsText" text="Aplica">
      <formula>NOT(ISERROR(SEARCH("Aplica",E203)))</formula>
    </cfRule>
    <cfRule type="containsText" dxfId="53" priority="62" operator="containsText" text="Si">
      <formula>NOT(ISERROR(SEARCH("Si",E203)))</formula>
    </cfRule>
    <cfRule type="containsText" dxfId="52" priority="63" operator="containsText" text="No">
      <formula>NOT(ISERROR(SEARCH("No",E203)))</formula>
    </cfRule>
  </conditionalFormatting>
  <conditionalFormatting sqref="G203">
    <cfRule type="containsText" dxfId="51" priority="58" operator="containsText" text="Aplica">
      <formula>NOT(ISERROR(SEARCH("Aplica",G203)))</formula>
    </cfRule>
    <cfRule type="containsText" dxfId="50" priority="59" operator="containsText" text="Si">
      <formula>NOT(ISERROR(SEARCH("Si",G203)))</formula>
    </cfRule>
    <cfRule type="containsText" dxfId="49" priority="60" operator="containsText" text="No">
      <formula>NOT(ISERROR(SEARCH("No",G203)))</formula>
    </cfRule>
  </conditionalFormatting>
  <conditionalFormatting sqref="E204:F204">
    <cfRule type="containsText" dxfId="48" priority="52" operator="containsText" text="Aplica">
      <formula>NOT(ISERROR(SEARCH("Aplica",E204)))</formula>
    </cfRule>
    <cfRule type="containsText" dxfId="47" priority="53" operator="containsText" text="Si">
      <formula>NOT(ISERROR(SEARCH("Si",E204)))</formula>
    </cfRule>
    <cfRule type="containsText" dxfId="46" priority="54" operator="containsText" text="No">
      <formula>NOT(ISERROR(SEARCH("No",E204)))</formula>
    </cfRule>
  </conditionalFormatting>
  <conditionalFormatting sqref="G204">
    <cfRule type="containsText" dxfId="45" priority="49" operator="containsText" text="Aplica">
      <formula>NOT(ISERROR(SEARCH("Aplica",G204)))</formula>
    </cfRule>
    <cfRule type="containsText" dxfId="44" priority="50" operator="containsText" text="Si">
      <formula>NOT(ISERROR(SEARCH("Si",G204)))</formula>
    </cfRule>
    <cfRule type="containsText" dxfId="43" priority="51" operator="containsText" text="No">
      <formula>NOT(ISERROR(SEARCH("No",G204)))</formula>
    </cfRule>
  </conditionalFormatting>
  <conditionalFormatting sqref="E205:F205">
    <cfRule type="containsText" dxfId="42" priority="43" operator="containsText" text="Aplica">
      <formula>NOT(ISERROR(SEARCH("Aplica",E205)))</formula>
    </cfRule>
    <cfRule type="containsText" dxfId="41" priority="44" operator="containsText" text="Si">
      <formula>NOT(ISERROR(SEARCH("Si",E205)))</formula>
    </cfRule>
    <cfRule type="containsText" dxfId="40" priority="45" operator="containsText" text="No">
      <formula>NOT(ISERROR(SEARCH("No",E205)))</formula>
    </cfRule>
  </conditionalFormatting>
  <conditionalFormatting sqref="G205">
    <cfRule type="containsText" dxfId="39" priority="40" operator="containsText" text="Aplica">
      <formula>NOT(ISERROR(SEARCH("Aplica",G205)))</formula>
    </cfRule>
    <cfRule type="containsText" dxfId="38" priority="41" operator="containsText" text="Si">
      <formula>NOT(ISERROR(SEARCH("Si",G205)))</formula>
    </cfRule>
    <cfRule type="containsText" dxfId="37" priority="42" operator="containsText" text="No">
      <formula>NOT(ISERROR(SEARCH("No",G205)))</formula>
    </cfRule>
  </conditionalFormatting>
  <conditionalFormatting sqref="E206:F206">
    <cfRule type="containsText" dxfId="36" priority="34" operator="containsText" text="Aplica">
      <formula>NOT(ISERROR(SEARCH("Aplica",E206)))</formula>
    </cfRule>
    <cfRule type="containsText" dxfId="35" priority="35" operator="containsText" text="Si">
      <formula>NOT(ISERROR(SEARCH("Si",E206)))</formula>
    </cfRule>
    <cfRule type="containsText" dxfId="34" priority="36" operator="containsText" text="No">
      <formula>NOT(ISERROR(SEARCH("No",E206)))</formula>
    </cfRule>
  </conditionalFormatting>
  <conditionalFormatting sqref="G206">
    <cfRule type="containsText" dxfId="33" priority="31" operator="containsText" text="Aplica">
      <formula>NOT(ISERROR(SEARCH("Aplica",G206)))</formula>
    </cfRule>
    <cfRule type="containsText" dxfId="32" priority="32" operator="containsText" text="Si">
      <formula>NOT(ISERROR(SEARCH("Si",G206)))</formula>
    </cfRule>
    <cfRule type="containsText" dxfId="31" priority="33" operator="containsText" text="No">
      <formula>NOT(ISERROR(SEARCH("No",G206)))</formula>
    </cfRule>
  </conditionalFormatting>
  <conditionalFormatting sqref="D207">
    <cfRule type="containsText" dxfId="30" priority="28" operator="containsText" text="Aplica">
      <formula>NOT(ISERROR(SEARCH("Aplica",D207)))</formula>
    </cfRule>
    <cfRule type="containsText" dxfId="29" priority="29" operator="containsText" text="Si">
      <formula>NOT(ISERROR(SEARCH("Si",D207)))</formula>
    </cfRule>
    <cfRule type="containsText" dxfId="28" priority="30" operator="containsText" text="No">
      <formula>NOT(ISERROR(SEARCH("No",D207)))</formula>
    </cfRule>
  </conditionalFormatting>
  <conditionalFormatting sqref="E207:F207">
    <cfRule type="containsText" dxfId="27" priority="25" operator="containsText" text="Aplica">
      <formula>NOT(ISERROR(SEARCH("Aplica",E207)))</formula>
    </cfRule>
    <cfRule type="containsText" dxfId="26" priority="26" operator="containsText" text="Si">
      <formula>NOT(ISERROR(SEARCH("Si",E207)))</formula>
    </cfRule>
    <cfRule type="containsText" dxfId="25" priority="27" operator="containsText" text="No">
      <formula>NOT(ISERROR(SEARCH("No",E207)))</formula>
    </cfRule>
  </conditionalFormatting>
  <conditionalFormatting sqref="G207">
    <cfRule type="containsText" dxfId="24" priority="22" operator="containsText" text="Aplica">
      <formula>NOT(ISERROR(SEARCH("Aplica",G207)))</formula>
    </cfRule>
    <cfRule type="containsText" dxfId="23" priority="23" operator="containsText" text="Si">
      <formula>NOT(ISERROR(SEARCH("Si",G207)))</formula>
    </cfRule>
    <cfRule type="containsText" dxfId="22" priority="24" operator="containsText" text="No">
      <formula>NOT(ISERROR(SEARCH("No",G207)))</formula>
    </cfRule>
  </conditionalFormatting>
  <conditionalFormatting sqref="D208">
    <cfRule type="containsText" dxfId="21" priority="19" operator="containsText" text="Aplica">
      <formula>NOT(ISERROR(SEARCH("Aplica",D208)))</formula>
    </cfRule>
    <cfRule type="containsText" dxfId="20" priority="20" operator="containsText" text="Si">
      <formula>NOT(ISERROR(SEARCH("Si",D208)))</formula>
    </cfRule>
    <cfRule type="containsText" dxfId="19" priority="21" operator="containsText" text="No">
      <formula>NOT(ISERROR(SEARCH("No",D208)))</formula>
    </cfRule>
  </conditionalFormatting>
  <conditionalFormatting sqref="E208:F208">
    <cfRule type="containsText" dxfId="18" priority="16" operator="containsText" text="Aplica">
      <formula>NOT(ISERROR(SEARCH("Aplica",E208)))</formula>
    </cfRule>
    <cfRule type="containsText" dxfId="17" priority="17" operator="containsText" text="Si">
      <formula>NOT(ISERROR(SEARCH("Si",E208)))</formula>
    </cfRule>
    <cfRule type="containsText" dxfId="16" priority="18" operator="containsText" text="No">
      <formula>NOT(ISERROR(SEARCH("No",E208)))</formula>
    </cfRule>
  </conditionalFormatting>
  <conditionalFormatting sqref="G208">
    <cfRule type="containsText" dxfId="15" priority="13" operator="containsText" text="Aplica">
      <formula>NOT(ISERROR(SEARCH("Aplica",G208)))</formula>
    </cfRule>
    <cfRule type="containsText" dxfId="14" priority="14" operator="containsText" text="Si">
      <formula>NOT(ISERROR(SEARCH("Si",G208)))</formula>
    </cfRule>
    <cfRule type="containsText" dxfId="13" priority="15" operator="containsText" text="No">
      <formula>NOT(ISERROR(SEARCH("No",G208)))</formula>
    </cfRule>
  </conditionalFormatting>
  <conditionalFormatting sqref="D209">
    <cfRule type="containsText" dxfId="12" priority="10" operator="containsText" text="Aplica">
      <formula>NOT(ISERROR(SEARCH("Aplica",D209)))</formula>
    </cfRule>
    <cfRule type="containsText" dxfId="11" priority="11" operator="containsText" text="Si">
      <formula>NOT(ISERROR(SEARCH("Si",D209)))</formula>
    </cfRule>
    <cfRule type="containsText" dxfId="10" priority="12" operator="containsText" text="No">
      <formula>NOT(ISERROR(SEARCH("No",D209)))</formula>
    </cfRule>
  </conditionalFormatting>
  <conditionalFormatting sqref="E209:F209">
    <cfRule type="containsText" dxfId="9" priority="7" operator="containsText" text="Aplica">
      <formula>NOT(ISERROR(SEARCH("Aplica",E209)))</formula>
    </cfRule>
    <cfRule type="containsText" dxfId="8" priority="8" operator="containsText" text="Si">
      <formula>NOT(ISERROR(SEARCH("Si",E209)))</formula>
    </cfRule>
    <cfRule type="containsText" dxfId="7" priority="9" operator="containsText" text="No">
      <formula>NOT(ISERROR(SEARCH("No",E209)))</formula>
    </cfRule>
  </conditionalFormatting>
  <conditionalFormatting sqref="D101:D112">
    <cfRule type="containsText" dxfId="6" priority="1" operator="containsText" text="Aplica">
      <formula>NOT(ISERROR(SEARCH("Aplica",D101)))</formula>
    </cfRule>
    <cfRule type="containsText" dxfId="5" priority="2" operator="containsText" text="Si">
      <formula>NOT(ISERROR(SEARCH("Si",D101)))</formula>
    </cfRule>
    <cfRule type="containsText" dxfId="4" priority="3" operator="containsText" text="No">
      <formula>NOT(ISERROR(SEARCH("No",D101)))</formula>
    </cfRule>
  </conditionalFormatting>
  <dataValidations count="1">
    <dataValidation type="list" showInputMessage="1" showErrorMessage="1" sqref="D180:G209 D149:G178 D8:G37 D86:G114 D116:G130 D133:G147 D39:G83" xr:uid="{00000000-0002-0000-0200-000000000000}">
      <formula1>$B$1:$B$4</formula1>
    </dataValidation>
  </dataValidations>
  <pageMargins left="0.75" right="0.75" top="1" bottom="1" header="0.5" footer="0.5"/>
  <pageSetup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Q63"/>
  <sheetViews>
    <sheetView topLeftCell="A43" workbookViewId="0">
      <selection activeCell="A5" sqref="A5"/>
    </sheetView>
  </sheetViews>
  <sheetFormatPr baseColWidth="10" defaultColWidth="0" defaultRowHeight="15.75" customHeight="1" zeroHeight="1" x14ac:dyDescent="0.2"/>
  <cols>
    <col min="1" max="1" width="24.7109375" style="3" customWidth="1"/>
    <col min="2" max="5" width="17.7109375" style="3" customWidth="1"/>
    <col min="6" max="11" width="14.42578125" style="3" customWidth="1"/>
    <col min="12" max="12" width="8.7109375" style="3" customWidth="1"/>
    <col min="13" max="17" width="14.42578125" style="3" customWidth="1"/>
    <col min="18" max="16384" width="14.42578125" style="3" hidden="1"/>
  </cols>
  <sheetData>
    <row r="1" spans="1:7" ht="49.15" customHeight="1" x14ac:dyDescent="0.2">
      <c r="A1" s="1" t="s">
        <v>0</v>
      </c>
      <c r="B1" s="176"/>
      <c r="C1" s="176"/>
      <c r="D1" s="176"/>
      <c r="E1" s="176"/>
      <c r="G1" s="12"/>
    </row>
    <row r="2" spans="1:7" ht="24" customHeight="1" x14ac:dyDescent="0.25">
      <c r="A2" s="4" t="s">
        <v>25</v>
      </c>
      <c r="G2" s="4"/>
    </row>
    <row r="3" spans="1:7" s="2" customFormat="1" ht="27" customHeight="1" x14ac:dyDescent="0.2">
      <c r="A3" s="16" t="str">
        <f>'WCAG A'!B5</f>
        <v xml:space="preserve"> https://www.telnor.com/en/home</v>
      </c>
    </row>
    <row r="4" spans="1:7" ht="15.75" customHeight="1" x14ac:dyDescent="0.2">
      <c r="A4" s="10" t="s">
        <v>11</v>
      </c>
      <c r="B4" s="6" t="s">
        <v>13</v>
      </c>
      <c r="C4" s="9" t="s">
        <v>14</v>
      </c>
      <c r="D4" s="6" t="s">
        <v>15</v>
      </c>
      <c r="E4" s="9" t="s">
        <v>16</v>
      </c>
    </row>
    <row r="5" spans="1:7" ht="15.75" customHeight="1" x14ac:dyDescent="0.2">
      <c r="A5" s="135">
        <f>B22</f>
        <v>43793</v>
      </c>
      <c r="B5" s="5">
        <f>AVERAGE(Resultados!B24:B61)</f>
        <v>0.35255991285403043</v>
      </c>
      <c r="C5" s="7">
        <f>AVERAGE(Resultados!C24:C61)</f>
        <v>0.64744008714596946</v>
      </c>
      <c r="D5" s="5">
        <f>AVERAGE(D24:D61)</f>
        <v>0.64136904761904767</v>
      </c>
      <c r="E5" s="8">
        <f>AVERAGE(E24:E61)</f>
        <v>0.35863095238095244</v>
      </c>
    </row>
    <row r="6" spans="1:7" ht="15.75" customHeight="1" x14ac:dyDescent="0.2">
      <c r="A6" s="11" t="str">
        <f>F22</f>
        <v>Fecha</v>
      </c>
      <c r="B6" s="5">
        <f>AVERAGE(F24:F61)</f>
        <v>0</v>
      </c>
      <c r="C6" s="7">
        <f>AVERAGE(G24:G61)</f>
        <v>1</v>
      </c>
      <c r="D6" s="5" t="e">
        <f>AVERAGE(H24:H61)</f>
        <v>#DIV/0!</v>
      </c>
      <c r="E6" s="8" t="e">
        <f>AVERAGE(I24:I61)</f>
        <v>#DIV/0!</v>
      </c>
    </row>
    <row r="7" spans="1:7" ht="15.75" customHeight="1" x14ac:dyDescent="0.2">
      <c r="A7" s="11" t="str">
        <f>J22</f>
        <v>Fecha</v>
      </c>
      <c r="B7" s="5">
        <f>AVERAGE(J24:J61)</f>
        <v>0</v>
      </c>
      <c r="C7" s="7">
        <f>AVERAGE(K24:K61)</f>
        <v>1</v>
      </c>
      <c r="D7" s="5" t="e">
        <f>AVERAGE(L24:L61)</f>
        <v>#DIV/0!</v>
      </c>
      <c r="E7" s="8" t="e">
        <f>AVERAGE(M24:M61)</f>
        <v>#DIV/0!</v>
      </c>
    </row>
    <row r="8" spans="1:7" ht="15.75" customHeight="1" x14ac:dyDescent="0.2">
      <c r="A8" s="11" t="str">
        <f>N22</f>
        <v>Fecha</v>
      </c>
      <c r="B8" s="5">
        <f>AVERAGE(N24:N61)</f>
        <v>0</v>
      </c>
      <c r="C8" s="7">
        <f>AVERAGE(O24:O61)</f>
        <v>1</v>
      </c>
      <c r="D8" s="5" t="e">
        <f>AVERAGE(P24:P61)</f>
        <v>#DIV/0!</v>
      </c>
      <c r="E8" s="8" t="e">
        <f>AVERAGE(Q24:Q61)</f>
        <v>#DIV/0!</v>
      </c>
    </row>
    <row r="9" spans="1:7" ht="15.75" customHeight="1" x14ac:dyDescent="0.2"/>
    <row r="10" spans="1:7" ht="15.75" customHeight="1" x14ac:dyDescent="0.2"/>
    <row r="11" spans="1:7" ht="15.75" customHeight="1" x14ac:dyDescent="0.2"/>
    <row r="12" spans="1:7" ht="15.75" customHeight="1" x14ac:dyDescent="0.2"/>
    <row r="13" spans="1:7" ht="15.75" customHeight="1" x14ac:dyDescent="0.2"/>
    <row r="14" spans="1:7" ht="15.75" customHeight="1" x14ac:dyDescent="0.2"/>
    <row r="15" spans="1:7" ht="15.75" customHeight="1" x14ac:dyDescent="0.2"/>
    <row r="16" spans="1:7" ht="15.75" customHeight="1" x14ac:dyDescent="0.2"/>
    <row r="17" spans="1:17" ht="15.75" customHeight="1" x14ac:dyDescent="0.2"/>
    <row r="18" spans="1:17" ht="15.75" customHeight="1" x14ac:dyDescent="0.2"/>
    <row r="19" spans="1:17" ht="15.75" customHeight="1" x14ac:dyDescent="0.2"/>
    <row r="20" spans="1:17" ht="15.75" customHeight="1" x14ac:dyDescent="0.2"/>
    <row r="21" spans="1:17" ht="15.75" customHeight="1" x14ac:dyDescent="0.2">
      <c r="A21" s="66"/>
      <c r="B21" s="177" t="s">
        <v>169</v>
      </c>
      <c r="C21" s="178"/>
      <c r="D21" s="178" t="s">
        <v>195</v>
      </c>
      <c r="E21" s="179"/>
      <c r="F21" s="177" t="s">
        <v>169</v>
      </c>
      <c r="G21" s="178"/>
      <c r="H21" s="178" t="s">
        <v>195</v>
      </c>
      <c r="I21" s="179"/>
      <c r="J21" s="177" t="s">
        <v>169</v>
      </c>
      <c r="K21" s="178"/>
      <c r="L21" s="178" t="s">
        <v>195</v>
      </c>
      <c r="M21" s="179"/>
      <c r="N21" s="177" t="s">
        <v>169</v>
      </c>
      <c r="O21" s="178"/>
      <c r="P21" s="178" t="s">
        <v>195</v>
      </c>
      <c r="Q21" s="179"/>
    </row>
    <row r="22" spans="1:17" ht="15.75" customHeight="1" x14ac:dyDescent="0.2">
      <c r="A22" s="66"/>
      <c r="B22" s="180">
        <f>'WCAG A'!D7</f>
        <v>43793</v>
      </c>
      <c r="C22" s="181"/>
      <c r="D22" s="182">
        <f>B22</f>
        <v>43793</v>
      </c>
      <c r="E22" s="183"/>
      <c r="F22" s="180" t="str">
        <f>'WCAG A'!E7</f>
        <v>Fecha</v>
      </c>
      <c r="G22" s="181"/>
      <c r="H22" s="182" t="str">
        <f>F22</f>
        <v>Fecha</v>
      </c>
      <c r="I22" s="183"/>
      <c r="J22" s="180" t="str">
        <f>'WCAG A'!F7</f>
        <v>Fecha</v>
      </c>
      <c r="K22" s="181"/>
      <c r="L22" s="182" t="str">
        <f>J22</f>
        <v>Fecha</v>
      </c>
      <c r="M22" s="183"/>
      <c r="N22" s="180" t="str">
        <f>'WCAG A'!G7</f>
        <v>Fecha</v>
      </c>
      <c r="O22" s="181"/>
      <c r="P22" s="182" t="str">
        <f>N22</f>
        <v>Fecha</v>
      </c>
      <c r="Q22" s="183"/>
    </row>
    <row r="23" spans="1:17" ht="15.75" customHeight="1" x14ac:dyDescent="0.2">
      <c r="A23" s="66"/>
      <c r="B23" s="94" t="s">
        <v>167</v>
      </c>
      <c r="C23" s="67" t="s">
        <v>168</v>
      </c>
      <c r="D23" s="67" t="s">
        <v>167</v>
      </c>
      <c r="E23" s="95" t="s">
        <v>168</v>
      </c>
      <c r="F23" s="94" t="s">
        <v>167</v>
      </c>
      <c r="G23" s="67" t="s">
        <v>168</v>
      </c>
      <c r="H23" s="67" t="s">
        <v>167</v>
      </c>
      <c r="I23" s="95" t="s">
        <v>168</v>
      </c>
      <c r="J23" s="94" t="s">
        <v>167</v>
      </c>
      <c r="K23" s="67" t="s">
        <v>168</v>
      </c>
      <c r="L23" s="67" t="s">
        <v>167</v>
      </c>
      <c r="M23" s="95" t="s">
        <v>168</v>
      </c>
      <c r="N23" s="94" t="s">
        <v>167</v>
      </c>
      <c r="O23" s="67" t="s">
        <v>168</v>
      </c>
      <c r="P23" s="67" t="s">
        <v>167</v>
      </c>
      <c r="Q23" s="95" t="s">
        <v>168</v>
      </c>
    </row>
    <row r="24" spans="1:17" ht="15.75" customHeight="1" x14ac:dyDescent="0.2">
      <c r="A24" s="96" t="s">
        <v>170</v>
      </c>
      <c r="B24" s="121">
        <f>Calculos!H11/9</f>
        <v>0.11851851851851852</v>
      </c>
      <c r="C24" s="122">
        <f>IF(B24="no aplica","no aplica",(1-B24))</f>
        <v>0.88148148148148153</v>
      </c>
      <c r="D24" s="123"/>
      <c r="E24" s="124"/>
      <c r="F24" s="121">
        <f>Calculos!M11/9</f>
        <v>0</v>
      </c>
      <c r="G24" s="122">
        <f>IF(F24="no aplica","no aplica",(1-F24))</f>
        <v>1</v>
      </c>
      <c r="H24" s="123"/>
      <c r="I24" s="124"/>
      <c r="J24" s="121">
        <f>Calculos!R11/9</f>
        <v>0</v>
      </c>
      <c r="K24" s="122">
        <f>IF(J24="no aplica","no aplica",(1-J24))</f>
        <v>1</v>
      </c>
      <c r="L24" s="123"/>
      <c r="M24" s="124"/>
      <c r="N24" s="121">
        <f>Calculos!W11/9</f>
        <v>0</v>
      </c>
      <c r="O24" s="122">
        <f>IF(N24="no aplica","no aplica",(1-N24))</f>
        <v>1</v>
      </c>
      <c r="P24" s="123"/>
      <c r="Q24" s="124"/>
    </row>
    <row r="25" spans="1:17" ht="15.75" customHeight="1" x14ac:dyDescent="0.2">
      <c r="A25" s="67" t="s">
        <v>171</v>
      </c>
      <c r="B25" s="125" t="str">
        <f>Calculos!G12</f>
        <v>no aplica</v>
      </c>
      <c r="C25" s="126" t="str">
        <f>IF(B25="no aplica","no aplica",(1-B25))</f>
        <v>no aplica</v>
      </c>
      <c r="D25" s="127"/>
      <c r="E25" s="128"/>
      <c r="F25" s="125" t="str">
        <f>Calculos!L12</f>
        <v>no aplica</v>
      </c>
      <c r="G25" s="126" t="str">
        <f>IF(F25="no aplica","no aplica",(1-F25))</f>
        <v>no aplica</v>
      </c>
      <c r="H25" s="127"/>
      <c r="I25" s="128"/>
      <c r="J25" s="125" t="str">
        <f>Calculos!Q12</f>
        <v>no aplica</v>
      </c>
      <c r="K25" s="126" t="str">
        <f>IF(J25="no aplica","no aplica",(1-J25))</f>
        <v>no aplica</v>
      </c>
      <c r="L25" s="127"/>
      <c r="M25" s="128"/>
      <c r="N25" s="125" t="str">
        <f>Calculos!V12</f>
        <v>no aplica</v>
      </c>
      <c r="O25" s="126" t="str">
        <f>IF(N25="no aplica","no aplica",(1-N25))</f>
        <v>no aplica</v>
      </c>
      <c r="P25" s="127"/>
      <c r="Q25" s="128"/>
    </row>
    <row r="26" spans="1:17" ht="15.75" customHeight="1" x14ac:dyDescent="0.2">
      <c r="A26" s="67" t="s">
        <v>172</v>
      </c>
      <c r="B26" s="125" t="str">
        <f>Calculos!G13</f>
        <v>no aplica</v>
      </c>
      <c r="C26" s="126" t="str">
        <f>IF(B26="no aplica","no aplica",(1-B26))</f>
        <v>no aplica</v>
      </c>
      <c r="D26" s="127"/>
      <c r="E26" s="128"/>
      <c r="F26" s="125" t="str">
        <f>Calculos!L13</f>
        <v>no aplica</v>
      </c>
      <c r="G26" s="126" t="str">
        <f>IF(F26="no aplica","no aplica",(1-F26))</f>
        <v>no aplica</v>
      </c>
      <c r="H26" s="127"/>
      <c r="I26" s="128"/>
      <c r="J26" s="125" t="str">
        <f>Calculos!Q13</f>
        <v>no aplica</v>
      </c>
      <c r="K26" s="126" t="str">
        <f>IF(J26="no aplica","no aplica",(1-J26))</f>
        <v>no aplica</v>
      </c>
      <c r="L26" s="127"/>
      <c r="M26" s="128"/>
      <c r="N26" s="125" t="str">
        <f>Calculos!V13</f>
        <v>no aplica</v>
      </c>
      <c r="O26" s="126" t="str">
        <f>IF(N26="no aplica","no aplica",(1-N26))</f>
        <v>no aplica</v>
      </c>
      <c r="P26" s="127"/>
      <c r="Q26" s="128"/>
    </row>
    <row r="27" spans="1:17" ht="15.75" customHeight="1" x14ac:dyDescent="0.2">
      <c r="A27" s="67" t="s">
        <v>173</v>
      </c>
      <c r="B27" s="125" t="str">
        <f>Calculos!G14</f>
        <v>no aplica</v>
      </c>
      <c r="C27" s="126" t="str">
        <f>IF(B27="no aplica","no aplica",(1-B27))</f>
        <v>no aplica</v>
      </c>
      <c r="D27" s="127"/>
      <c r="E27" s="128"/>
      <c r="F27" s="125" t="str">
        <f>Calculos!L14</f>
        <v>no aplica</v>
      </c>
      <c r="G27" s="126" t="str">
        <f>IF(F27="no aplica","no aplica",(1-F27))</f>
        <v>no aplica</v>
      </c>
      <c r="H27" s="127"/>
      <c r="I27" s="128"/>
      <c r="J27" s="125" t="str">
        <f>Calculos!Q14</f>
        <v>no aplica</v>
      </c>
      <c r="K27" s="126" t="str">
        <f>IF(J27="no aplica","no aplica",(1-J27))</f>
        <v>no aplica</v>
      </c>
      <c r="L27" s="127"/>
      <c r="M27" s="128"/>
      <c r="N27" s="125" t="str">
        <f>Calculos!V14</f>
        <v>no aplica</v>
      </c>
      <c r="O27" s="126" t="str">
        <f>IF(N27="no aplica","no aplica",(1-N27))</f>
        <v>no aplica</v>
      </c>
      <c r="P27" s="127"/>
      <c r="Q27" s="128"/>
    </row>
    <row r="28" spans="1:17" ht="15.75" customHeight="1" x14ac:dyDescent="0.2">
      <c r="A28" s="67" t="s">
        <v>201</v>
      </c>
      <c r="B28" s="125"/>
      <c r="C28" s="126"/>
      <c r="D28" s="127" t="str">
        <f>Calculos!G41</f>
        <v>no aplica</v>
      </c>
      <c r="E28" s="129" t="str">
        <f>IF(D28="no aplica","no aplica",(1-D28))</f>
        <v>no aplica</v>
      </c>
      <c r="F28" s="125"/>
      <c r="G28" s="127"/>
      <c r="H28" s="127" t="str">
        <f>Calculos!L41</f>
        <v>no aplica</v>
      </c>
      <c r="I28" s="129" t="str">
        <f>IF(H28="no aplica","no aplica",(1-H28))</f>
        <v>no aplica</v>
      </c>
      <c r="J28" s="125"/>
      <c r="K28" s="126"/>
      <c r="L28" s="127" t="str">
        <f>Calculos!Q41</f>
        <v>no aplica</v>
      </c>
      <c r="M28" s="129" t="str">
        <f>IF(L28="no aplica","no aplica",(1-L28))</f>
        <v>no aplica</v>
      </c>
      <c r="N28" s="125"/>
      <c r="O28" s="126"/>
      <c r="P28" s="127" t="str">
        <f>Calculos!V41</f>
        <v>no aplica</v>
      </c>
      <c r="Q28" s="128"/>
    </row>
    <row r="29" spans="1:17" ht="15.75" customHeight="1" x14ac:dyDescent="0.2">
      <c r="A29" s="67" t="s">
        <v>202</v>
      </c>
      <c r="B29" s="125"/>
      <c r="C29" s="126"/>
      <c r="D29" s="127" t="str">
        <f>Calculos!G42</f>
        <v>no aplica</v>
      </c>
      <c r="E29" s="129" t="str">
        <f>IF(D29="no aplica","no aplica",(1-D29))</f>
        <v>no aplica</v>
      </c>
      <c r="F29" s="125"/>
      <c r="G29" s="127"/>
      <c r="H29" s="127" t="str">
        <f>Calculos!L42</f>
        <v>no aplica</v>
      </c>
      <c r="I29" s="129" t="str">
        <f>IF(H29="no aplica","no aplica",(1-H29))</f>
        <v>no aplica</v>
      </c>
      <c r="J29" s="125"/>
      <c r="K29" s="126"/>
      <c r="L29" s="127" t="str">
        <f>Calculos!Q42</f>
        <v>no aplica</v>
      </c>
      <c r="M29" s="129" t="str">
        <f>IF(L29="no aplica","no aplica",(1-L29))</f>
        <v>no aplica</v>
      </c>
      <c r="N29" s="125"/>
      <c r="O29" s="126"/>
      <c r="P29" s="127" t="str">
        <f>Calculos!V42</f>
        <v>no aplica</v>
      </c>
      <c r="Q29" s="128"/>
    </row>
    <row r="30" spans="1:17" ht="15.75" customHeight="1" x14ac:dyDescent="0.2">
      <c r="A30" s="67" t="s">
        <v>174</v>
      </c>
      <c r="B30" s="125">
        <f>Calculos!H17/3</f>
        <v>0</v>
      </c>
      <c r="C30" s="126">
        <f>IF(B30="no aplica","no aplica",(1-B30))</f>
        <v>1</v>
      </c>
      <c r="D30" s="127"/>
      <c r="E30" s="128"/>
      <c r="F30" s="125">
        <f>Calculos!M17/3</f>
        <v>0</v>
      </c>
      <c r="G30" s="126">
        <f>IF(F30="no aplica","no aplica",(1-F30))</f>
        <v>1</v>
      </c>
      <c r="H30" s="127"/>
      <c r="I30" s="128"/>
      <c r="J30" s="125">
        <f>Calculos!R17/3</f>
        <v>0</v>
      </c>
      <c r="K30" s="126">
        <f>IF(J30="no aplica","no aplica",(1-J30))</f>
        <v>1</v>
      </c>
      <c r="L30" s="127"/>
      <c r="M30" s="128"/>
      <c r="N30" s="125">
        <f>Calculos!W17/3</f>
        <v>0</v>
      </c>
      <c r="O30" s="126">
        <f>IF(N30="no aplica","no aplica",(1-N30))</f>
        <v>1</v>
      </c>
      <c r="P30" s="127"/>
      <c r="Q30" s="128"/>
    </row>
    <row r="31" spans="1:17" ht="15.75" customHeight="1" x14ac:dyDescent="0.2">
      <c r="A31" s="67" t="s">
        <v>175</v>
      </c>
      <c r="B31" s="125" t="str">
        <f>Calculos!G18</f>
        <v>no aplica</v>
      </c>
      <c r="C31" s="126" t="str">
        <f>IF(B31="no aplica","no aplica",(1-B31))</f>
        <v>no aplica</v>
      </c>
      <c r="D31" s="127"/>
      <c r="E31" s="128"/>
      <c r="F31" s="125" t="str">
        <f>Calculos!L18</f>
        <v>no aplica</v>
      </c>
      <c r="G31" s="126" t="str">
        <f>IF(F31="no aplica","no aplica",(1-F31))</f>
        <v>no aplica</v>
      </c>
      <c r="H31" s="127"/>
      <c r="I31" s="128"/>
      <c r="J31" s="125" t="str">
        <f>Calculos!Q18</f>
        <v>no aplica</v>
      </c>
      <c r="K31" s="126" t="str">
        <f>IF(J31="no aplica","no aplica",(1-J31))</f>
        <v>no aplica</v>
      </c>
      <c r="L31" s="127"/>
      <c r="M31" s="128"/>
      <c r="N31" s="125" t="str">
        <f>Calculos!V18</f>
        <v>no aplica</v>
      </c>
      <c r="O31" s="126" t="str">
        <f>IF(N31="no aplica","no aplica",(1-N31))</f>
        <v>no aplica</v>
      </c>
      <c r="P31" s="127"/>
      <c r="Q31" s="128"/>
    </row>
    <row r="32" spans="1:17" ht="15.75" customHeight="1" x14ac:dyDescent="0.2">
      <c r="A32" s="67" t="s">
        <v>176</v>
      </c>
      <c r="B32" s="125" t="str">
        <f>Calculos!G19</f>
        <v>no aplica</v>
      </c>
      <c r="C32" s="126" t="str">
        <f>IF(B32="no aplica","no aplica",(1-B32))</f>
        <v>no aplica</v>
      </c>
      <c r="D32" s="127"/>
      <c r="E32" s="128"/>
      <c r="F32" s="125" t="str">
        <f>Calculos!L19</f>
        <v>no aplica</v>
      </c>
      <c r="G32" s="126" t="str">
        <f>IF(F32="no aplica","no aplica",(1-F32))</f>
        <v>no aplica</v>
      </c>
      <c r="H32" s="127"/>
      <c r="I32" s="128"/>
      <c r="J32" s="125" t="str">
        <f>Calculos!Q19</f>
        <v>no aplica</v>
      </c>
      <c r="K32" s="126" t="str">
        <f>IF(J32="no aplica","no aplica",(1-J32))</f>
        <v>no aplica</v>
      </c>
      <c r="L32" s="127"/>
      <c r="M32" s="128"/>
      <c r="N32" s="125" t="str">
        <f>Calculos!V19</f>
        <v>no aplica</v>
      </c>
      <c r="O32" s="126" t="str">
        <f>IF(N32="no aplica","no aplica",(1-N32))</f>
        <v>no aplica</v>
      </c>
      <c r="P32" s="127"/>
      <c r="Q32" s="128"/>
    </row>
    <row r="33" spans="1:17" ht="15.75" customHeight="1" x14ac:dyDescent="0.2">
      <c r="A33" s="67" t="s">
        <v>177</v>
      </c>
      <c r="B33" s="125">
        <f>Calculos!G20</f>
        <v>0</v>
      </c>
      <c r="C33" s="126">
        <f>IF(B33="no aplica","no aplica",(1-B33))</f>
        <v>1</v>
      </c>
      <c r="D33" s="127"/>
      <c r="E33" s="128"/>
      <c r="F33" s="125" t="str">
        <f>Calculos!L20</f>
        <v>no aplica</v>
      </c>
      <c r="G33" s="126" t="str">
        <f>IF(F33="no aplica","no aplica",(1-F33))</f>
        <v>no aplica</v>
      </c>
      <c r="H33" s="127"/>
      <c r="I33" s="128"/>
      <c r="J33" s="125" t="str">
        <f>Calculos!Q20</f>
        <v>no aplica</v>
      </c>
      <c r="K33" s="126" t="str">
        <f>IF(J33="no aplica","no aplica",(1-J33))</f>
        <v>no aplica</v>
      </c>
      <c r="L33" s="127"/>
      <c r="M33" s="128"/>
      <c r="N33" s="125" t="str">
        <f>Calculos!V20</f>
        <v>no aplica</v>
      </c>
      <c r="O33" s="126" t="str">
        <f>IF(N33="no aplica","no aplica",(1-N33))</f>
        <v>no aplica</v>
      </c>
      <c r="P33" s="127"/>
      <c r="Q33" s="128"/>
    </row>
    <row r="34" spans="1:17" ht="15.75" customHeight="1" x14ac:dyDescent="0.2">
      <c r="A34" s="67" t="s">
        <v>178</v>
      </c>
      <c r="B34" s="125" t="str">
        <f>Calculos!G21</f>
        <v>no aplica</v>
      </c>
      <c r="C34" s="126" t="str">
        <f>IF(B34="no aplica","no aplica",(1-B34))</f>
        <v>no aplica</v>
      </c>
      <c r="D34" s="127"/>
      <c r="E34" s="128"/>
      <c r="F34" s="125" t="str">
        <f>Calculos!L21</f>
        <v>no aplica</v>
      </c>
      <c r="G34" s="126" t="str">
        <f>IF(F34="no aplica","no aplica",(1-F34))</f>
        <v>no aplica</v>
      </c>
      <c r="H34" s="127"/>
      <c r="I34" s="128"/>
      <c r="J34" s="125" t="str">
        <f>Calculos!Q21</f>
        <v>no aplica</v>
      </c>
      <c r="K34" s="126" t="str">
        <f>IF(J34="no aplica","no aplica",(1-J34))</f>
        <v>no aplica</v>
      </c>
      <c r="L34" s="127"/>
      <c r="M34" s="128"/>
      <c r="N34" s="125" t="str">
        <f>Calculos!V21</f>
        <v>no aplica</v>
      </c>
      <c r="O34" s="126" t="str">
        <f>IF(N34="no aplica","no aplica",(1-N34))</f>
        <v>no aplica</v>
      </c>
      <c r="P34" s="127"/>
      <c r="Q34" s="128"/>
    </row>
    <row r="35" spans="1:17" ht="15.75" customHeight="1" x14ac:dyDescent="0.2">
      <c r="A35" s="67" t="s">
        <v>203</v>
      </c>
      <c r="B35" s="125"/>
      <c r="C35" s="126"/>
      <c r="D35" s="127">
        <f>Calculos!G43</f>
        <v>8.3333333333333329E-2</v>
      </c>
      <c r="E35" s="129">
        <f>IF(D35="no aplica","no aplica",(1-D35))</f>
        <v>0.91666666666666663</v>
      </c>
      <c r="F35" s="125"/>
      <c r="G35" s="127"/>
      <c r="H35" s="127" t="str">
        <f>Calculos!L43</f>
        <v>no aplica</v>
      </c>
      <c r="I35" s="129" t="str">
        <f>IF(H35="no aplica","no aplica",(1-H35))</f>
        <v>no aplica</v>
      </c>
      <c r="J35" s="125"/>
      <c r="K35" s="126"/>
      <c r="L35" s="127" t="str">
        <f>Calculos!Q43</f>
        <v>no aplica</v>
      </c>
      <c r="M35" s="129" t="str">
        <f>IF(L35="no aplica","no aplica",(1-L35))</f>
        <v>no aplica</v>
      </c>
      <c r="N35" s="125"/>
      <c r="O35" s="126"/>
      <c r="P35" s="127" t="str">
        <f>Calculos!V43</f>
        <v>no aplica</v>
      </c>
      <c r="Q35" s="128"/>
    </row>
    <row r="36" spans="1:17" ht="15.75" customHeight="1" x14ac:dyDescent="0.2">
      <c r="A36" s="67" t="s">
        <v>204</v>
      </c>
      <c r="B36" s="125"/>
      <c r="C36" s="126"/>
      <c r="D36" s="127">
        <f>Calculos!G44</f>
        <v>1</v>
      </c>
      <c r="E36" s="129">
        <f>IF(D36="no aplica","no aplica",(1-D36))</f>
        <v>0</v>
      </c>
      <c r="F36" s="125"/>
      <c r="G36" s="127"/>
      <c r="H36" s="127" t="str">
        <f>Calculos!L44</f>
        <v>no aplica</v>
      </c>
      <c r="I36" s="129" t="str">
        <f>IF(H36="no aplica","no aplica",(1-H36))</f>
        <v>no aplica</v>
      </c>
      <c r="J36" s="125"/>
      <c r="K36" s="126"/>
      <c r="L36" s="127" t="str">
        <f>Calculos!Q44</f>
        <v>no aplica</v>
      </c>
      <c r="M36" s="129" t="str">
        <f>IF(L36="no aplica","no aplica",(1-L36))</f>
        <v>no aplica</v>
      </c>
      <c r="N36" s="125"/>
      <c r="O36" s="126"/>
      <c r="P36" s="127" t="str">
        <f>Calculos!V44</f>
        <v>no aplica</v>
      </c>
      <c r="Q36" s="128"/>
    </row>
    <row r="37" spans="1:17" ht="15.75" customHeight="1" x14ac:dyDescent="0.2">
      <c r="A37" s="67" t="s">
        <v>205</v>
      </c>
      <c r="B37" s="125"/>
      <c r="C37" s="126"/>
      <c r="D37" s="127">
        <f>Calculos!G45</f>
        <v>0.7142857142857143</v>
      </c>
      <c r="E37" s="129">
        <f>IF(D37="no aplica","no aplica",(1-D37))</f>
        <v>0.2857142857142857</v>
      </c>
      <c r="F37" s="125"/>
      <c r="G37" s="127"/>
      <c r="H37" s="127" t="str">
        <f>Calculos!L45</f>
        <v>no aplica</v>
      </c>
      <c r="I37" s="129" t="str">
        <f>IF(H37="no aplica","no aplica",(1-H37))</f>
        <v>no aplica</v>
      </c>
      <c r="J37" s="125"/>
      <c r="K37" s="126"/>
      <c r="L37" s="127" t="str">
        <f>Calculos!Q45</f>
        <v>no aplica</v>
      </c>
      <c r="M37" s="129" t="str">
        <f>IF(L37="no aplica","no aplica",(1-L37))</f>
        <v>no aplica</v>
      </c>
      <c r="N37" s="125"/>
      <c r="O37" s="126"/>
      <c r="P37" s="127" t="str">
        <f>Calculos!V45</f>
        <v>no aplica</v>
      </c>
      <c r="Q37" s="128"/>
    </row>
    <row r="38" spans="1:17" ht="15.75" customHeight="1" x14ac:dyDescent="0.2">
      <c r="A38" s="67" t="s">
        <v>179</v>
      </c>
      <c r="B38" s="125">
        <f>Calculos!H23/2</f>
        <v>0.5</v>
      </c>
      <c r="C38" s="126">
        <f t="shared" ref="C38:C46" si="0">IF(B38="no aplica","no aplica",(1-B38))</f>
        <v>0.5</v>
      </c>
      <c r="D38" s="127"/>
      <c r="E38" s="128"/>
      <c r="F38" s="125">
        <f>Calculos!M27/2</f>
        <v>0</v>
      </c>
      <c r="G38" s="126">
        <f t="shared" ref="G38:G46" si="1">IF(F38="no aplica","no aplica",(1-F38))</f>
        <v>1</v>
      </c>
      <c r="H38" s="127"/>
      <c r="I38" s="128"/>
      <c r="J38" s="125">
        <f>Calculos!R23/2</f>
        <v>0</v>
      </c>
      <c r="K38" s="126">
        <f t="shared" ref="K38:K46" si="2">IF(J38="no aplica","no aplica",(1-J38))</f>
        <v>1</v>
      </c>
      <c r="L38" s="127"/>
      <c r="M38" s="128"/>
      <c r="N38" s="125">
        <f>Calculos!W23/2</f>
        <v>0</v>
      </c>
      <c r="O38" s="126">
        <f t="shared" ref="O38:O46" si="3">IF(N38="no aplica","no aplica",(1-N38))</f>
        <v>1</v>
      </c>
      <c r="P38" s="127"/>
      <c r="Q38" s="128"/>
    </row>
    <row r="39" spans="1:17" ht="15.75" customHeight="1" x14ac:dyDescent="0.2">
      <c r="A39" s="67" t="s">
        <v>180</v>
      </c>
      <c r="B39" s="125">
        <f>Calculos!G24</f>
        <v>0</v>
      </c>
      <c r="C39" s="126">
        <f t="shared" si="0"/>
        <v>1</v>
      </c>
      <c r="D39" s="127"/>
      <c r="E39" s="128"/>
      <c r="F39" s="125" t="str">
        <f>Calculos!L28</f>
        <v>no aplica</v>
      </c>
      <c r="G39" s="126" t="str">
        <f t="shared" si="1"/>
        <v>no aplica</v>
      </c>
      <c r="H39" s="127"/>
      <c r="I39" s="128"/>
      <c r="J39" s="125" t="str">
        <f>Calculos!Q24</f>
        <v>no aplica</v>
      </c>
      <c r="K39" s="126" t="str">
        <f t="shared" si="2"/>
        <v>no aplica</v>
      </c>
      <c r="L39" s="127"/>
      <c r="M39" s="128"/>
      <c r="N39" s="125" t="str">
        <f>Calculos!V24</f>
        <v>no aplica</v>
      </c>
      <c r="O39" s="126" t="str">
        <f t="shared" si="3"/>
        <v>no aplica</v>
      </c>
      <c r="P39" s="127"/>
      <c r="Q39" s="128"/>
    </row>
    <row r="40" spans="1:17" ht="15.75" customHeight="1" x14ac:dyDescent="0.2">
      <c r="A40" s="67" t="s">
        <v>181</v>
      </c>
      <c r="B40" s="125" t="str">
        <f>Calculos!G25</f>
        <v>no aplica</v>
      </c>
      <c r="C40" s="126" t="str">
        <f t="shared" si="0"/>
        <v>no aplica</v>
      </c>
      <c r="D40" s="127"/>
      <c r="E40" s="128"/>
      <c r="F40" s="125" t="str">
        <f>Calculos!L25</f>
        <v>no aplica</v>
      </c>
      <c r="G40" s="126" t="str">
        <f t="shared" si="1"/>
        <v>no aplica</v>
      </c>
      <c r="H40" s="127"/>
      <c r="I40" s="128"/>
      <c r="J40" s="125" t="str">
        <f>Calculos!Q25</f>
        <v>no aplica</v>
      </c>
      <c r="K40" s="126" t="str">
        <f t="shared" si="2"/>
        <v>no aplica</v>
      </c>
      <c r="L40" s="127"/>
      <c r="M40" s="128"/>
      <c r="N40" s="125" t="str">
        <f>Calculos!V25</f>
        <v>no aplica</v>
      </c>
      <c r="O40" s="126" t="str">
        <f t="shared" si="3"/>
        <v>no aplica</v>
      </c>
      <c r="P40" s="127"/>
      <c r="Q40" s="128"/>
    </row>
    <row r="41" spans="1:17" ht="15.75" customHeight="1" x14ac:dyDescent="0.2">
      <c r="A41" s="67" t="s">
        <v>182</v>
      </c>
      <c r="B41" s="125">
        <f>Calculos!H27/2</f>
        <v>4.1666666666666664E-2</v>
      </c>
      <c r="C41" s="126">
        <f t="shared" si="0"/>
        <v>0.95833333333333337</v>
      </c>
      <c r="D41" s="127"/>
      <c r="E41" s="128"/>
      <c r="F41" s="125">
        <f>Calculos!M27/2</f>
        <v>0</v>
      </c>
      <c r="G41" s="126">
        <f t="shared" si="1"/>
        <v>1</v>
      </c>
      <c r="H41" s="127"/>
      <c r="I41" s="128"/>
      <c r="J41" s="125">
        <f>Calculos!R27/2</f>
        <v>0</v>
      </c>
      <c r="K41" s="126">
        <f t="shared" si="2"/>
        <v>1</v>
      </c>
      <c r="L41" s="127"/>
      <c r="M41" s="128"/>
      <c r="N41" s="125">
        <f>Calculos!W27/2</f>
        <v>0</v>
      </c>
      <c r="O41" s="126">
        <f t="shared" si="3"/>
        <v>1</v>
      </c>
      <c r="P41" s="127"/>
      <c r="Q41" s="128"/>
    </row>
    <row r="42" spans="1:17" ht="15.75" customHeight="1" x14ac:dyDescent="0.2">
      <c r="A42" s="67" t="s">
        <v>183</v>
      </c>
      <c r="B42" s="125">
        <f>Calculos!G28</f>
        <v>1</v>
      </c>
      <c r="C42" s="126">
        <f t="shared" si="0"/>
        <v>0</v>
      </c>
      <c r="D42" s="127"/>
      <c r="E42" s="128"/>
      <c r="F42" s="125" t="str">
        <f>Calculos!L28</f>
        <v>no aplica</v>
      </c>
      <c r="G42" s="126" t="str">
        <f t="shared" si="1"/>
        <v>no aplica</v>
      </c>
      <c r="H42" s="127"/>
      <c r="I42" s="128"/>
      <c r="J42" s="125" t="str">
        <f>Calculos!Q28</f>
        <v>no aplica</v>
      </c>
      <c r="K42" s="126" t="str">
        <f t="shared" si="2"/>
        <v>no aplica</v>
      </c>
      <c r="L42" s="127"/>
      <c r="M42" s="128"/>
      <c r="N42" s="125" t="str">
        <f>Calculos!V28</f>
        <v>no aplica</v>
      </c>
      <c r="O42" s="126" t="str">
        <f t="shared" si="3"/>
        <v>no aplica</v>
      </c>
      <c r="P42" s="127"/>
      <c r="Q42" s="128"/>
    </row>
    <row r="43" spans="1:17" ht="15.75" customHeight="1" x14ac:dyDescent="0.2">
      <c r="A43" s="67" t="s">
        <v>184</v>
      </c>
      <c r="B43" s="125">
        <f>Calculos!G29</f>
        <v>1</v>
      </c>
      <c r="C43" s="126">
        <f t="shared" si="0"/>
        <v>0</v>
      </c>
      <c r="D43" s="127"/>
      <c r="E43" s="128"/>
      <c r="F43" s="125" t="str">
        <f>Calculos!L29</f>
        <v>no aplica</v>
      </c>
      <c r="G43" s="126" t="str">
        <f t="shared" si="1"/>
        <v>no aplica</v>
      </c>
      <c r="H43" s="127"/>
      <c r="I43" s="128"/>
      <c r="J43" s="125" t="str">
        <f>Calculos!Q29</f>
        <v>no aplica</v>
      </c>
      <c r="K43" s="126" t="str">
        <f t="shared" si="2"/>
        <v>no aplica</v>
      </c>
      <c r="L43" s="127"/>
      <c r="M43" s="128"/>
      <c r="N43" s="125" t="str">
        <f>Calculos!V29</f>
        <v>no aplica</v>
      </c>
      <c r="O43" s="126" t="str">
        <f t="shared" si="3"/>
        <v>no aplica</v>
      </c>
      <c r="P43" s="127"/>
      <c r="Q43" s="128"/>
    </row>
    <row r="44" spans="1:17" ht="15.75" customHeight="1" x14ac:dyDescent="0.2">
      <c r="A44" s="67" t="s">
        <v>185</v>
      </c>
      <c r="B44" s="125">
        <f>Calculos!G30</f>
        <v>1</v>
      </c>
      <c r="C44" s="126">
        <f t="shared" si="0"/>
        <v>0</v>
      </c>
      <c r="D44" s="127"/>
      <c r="E44" s="128"/>
      <c r="F44" s="125" t="str">
        <f>Calculos!L30</f>
        <v>no aplica</v>
      </c>
      <c r="G44" s="126" t="str">
        <f t="shared" si="1"/>
        <v>no aplica</v>
      </c>
      <c r="H44" s="127"/>
      <c r="I44" s="128"/>
      <c r="J44" s="125" t="str">
        <f>Calculos!Q30</f>
        <v>no aplica</v>
      </c>
      <c r="K44" s="126" t="str">
        <f t="shared" si="2"/>
        <v>no aplica</v>
      </c>
      <c r="L44" s="127"/>
      <c r="M44" s="128"/>
      <c r="N44" s="125" t="str">
        <f>Calculos!V30</f>
        <v>no aplica</v>
      </c>
      <c r="O44" s="126" t="str">
        <f t="shared" si="3"/>
        <v>no aplica</v>
      </c>
      <c r="P44" s="127"/>
      <c r="Q44" s="128"/>
    </row>
    <row r="45" spans="1:17" ht="15.75" customHeight="1" x14ac:dyDescent="0.2">
      <c r="A45" s="67" t="s">
        <v>186</v>
      </c>
      <c r="B45" s="125">
        <f>Calculos!G31</f>
        <v>0</v>
      </c>
      <c r="C45" s="126">
        <f t="shared" si="0"/>
        <v>1</v>
      </c>
      <c r="D45" s="127"/>
      <c r="E45" s="128"/>
      <c r="F45" s="125" t="str">
        <f>Calculos!L31</f>
        <v>no aplica</v>
      </c>
      <c r="G45" s="126" t="str">
        <f t="shared" si="1"/>
        <v>no aplica</v>
      </c>
      <c r="H45" s="127"/>
      <c r="I45" s="128"/>
      <c r="J45" s="125" t="str">
        <f>Calculos!Q31</f>
        <v>no aplica</v>
      </c>
      <c r="K45" s="126" t="str">
        <f t="shared" si="2"/>
        <v>no aplica</v>
      </c>
      <c r="L45" s="127"/>
      <c r="M45" s="128"/>
      <c r="N45" s="125" t="str">
        <f>Calculos!V31</f>
        <v>no aplica</v>
      </c>
      <c r="O45" s="126" t="str">
        <f t="shared" si="3"/>
        <v>no aplica</v>
      </c>
      <c r="P45" s="127"/>
      <c r="Q45" s="128"/>
    </row>
    <row r="46" spans="1:17" ht="15.75" customHeight="1" x14ac:dyDescent="0.2">
      <c r="A46" s="67" t="s">
        <v>187</v>
      </c>
      <c r="B46" s="125">
        <f>Calculos!G32</f>
        <v>1</v>
      </c>
      <c r="C46" s="126">
        <f t="shared" si="0"/>
        <v>0</v>
      </c>
      <c r="D46" s="127"/>
      <c r="E46" s="128"/>
      <c r="F46" s="125" t="str">
        <f>Calculos!L32</f>
        <v>no aplica</v>
      </c>
      <c r="G46" s="126" t="str">
        <f t="shared" si="1"/>
        <v>no aplica</v>
      </c>
      <c r="H46" s="127"/>
      <c r="I46" s="128"/>
      <c r="J46" s="125" t="str">
        <f>Calculos!Q32</f>
        <v>no aplica</v>
      </c>
      <c r="K46" s="126" t="str">
        <f t="shared" si="2"/>
        <v>no aplica</v>
      </c>
      <c r="L46" s="127"/>
      <c r="M46" s="128"/>
      <c r="N46" s="125" t="str">
        <f>Calculos!V32</f>
        <v>no aplica</v>
      </c>
      <c r="O46" s="126" t="str">
        <f t="shared" si="3"/>
        <v>no aplica</v>
      </c>
      <c r="P46" s="127"/>
      <c r="Q46" s="128"/>
    </row>
    <row r="47" spans="1:17" ht="15.75" customHeight="1" x14ac:dyDescent="0.2">
      <c r="A47" s="67" t="s">
        <v>206</v>
      </c>
      <c r="B47" s="125"/>
      <c r="C47" s="126"/>
      <c r="D47" s="127">
        <f>Calculos!G46</f>
        <v>0</v>
      </c>
      <c r="E47" s="129">
        <f>IF(D47="no aplica","no aplica",(1-D47))</f>
        <v>1</v>
      </c>
      <c r="F47" s="125"/>
      <c r="G47" s="127"/>
      <c r="H47" s="127" t="str">
        <f>Calculos!L46</f>
        <v>no aplica</v>
      </c>
      <c r="I47" s="129" t="str">
        <f>IF(H47="no aplica","no aplica",(1-H47))</f>
        <v>no aplica</v>
      </c>
      <c r="J47" s="125"/>
      <c r="K47" s="126"/>
      <c r="L47" s="127" t="str">
        <f>Calculos!Q46</f>
        <v>no aplica</v>
      </c>
      <c r="M47" s="129" t="str">
        <f>IF(L47="no aplica","no aplica",(1-L47))</f>
        <v>no aplica</v>
      </c>
      <c r="N47" s="125"/>
      <c r="O47" s="126"/>
      <c r="P47" s="127" t="str">
        <f>Calculos!V46</f>
        <v>no aplica</v>
      </c>
      <c r="Q47" s="128"/>
    </row>
    <row r="48" spans="1:17" ht="15.75" customHeight="1" x14ac:dyDescent="0.2">
      <c r="A48" s="67" t="s">
        <v>207</v>
      </c>
      <c r="B48" s="125"/>
      <c r="C48" s="126"/>
      <c r="D48" s="127">
        <f>Calculos!G47</f>
        <v>0.33333333333333331</v>
      </c>
      <c r="E48" s="129">
        <f>IF(D48="no aplica","no aplica",(1-D48))</f>
        <v>0.66666666666666674</v>
      </c>
      <c r="F48" s="125"/>
      <c r="G48" s="127"/>
      <c r="H48" s="127" t="str">
        <f>Calculos!L47</f>
        <v>no aplica</v>
      </c>
      <c r="I48" s="129" t="str">
        <f>IF(H48="no aplica","no aplica",(1-H48))</f>
        <v>no aplica</v>
      </c>
      <c r="J48" s="125"/>
      <c r="K48" s="126"/>
      <c r="L48" s="127" t="str">
        <f>Calculos!Q47</f>
        <v>no aplica</v>
      </c>
      <c r="M48" s="129" t="str">
        <f>IF(L48="no aplica","no aplica",(1-L48))</f>
        <v>no aplica</v>
      </c>
      <c r="N48" s="125"/>
      <c r="O48" s="126"/>
      <c r="P48" s="127" t="str">
        <f>Calculos!V47</f>
        <v>no aplica</v>
      </c>
      <c r="Q48" s="128"/>
    </row>
    <row r="49" spans="1:17" ht="15.75" customHeight="1" x14ac:dyDescent="0.2">
      <c r="A49" s="67" t="s">
        <v>208</v>
      </c>
      <c r="B49" s="125"/>
      <c r="C49" s="126"/>
      <c r="D49" s="127">
        <f>Calculos!G48</f>
        <v>1</v>
      </c>
      <c r="E49" s="129">
        <f>IF(D49="no aplica","no aplica",(1-D49))</f>
        <v>0</v>
      </c>
      <c r="F49" s="125"/>
      <c r="G49" s="127"/>
      <c r="H49" s="127" t="str">
        <f>Calculos!L48</f>
        <v>no aplica</v>
      </c>
      <c r="I49" s="129" t="str">
        <f>IF(H49="no aplica","no aplica",(1-H49))</f>
        <v>no aplica</v>
      </c>
      <c r="J49" s="125"/>
      <c r="K49" s="126"/>
      <c r="L49" s="127" t="str">
        <f>Calculos!Q48</f>
        <v>no aplica</v>
      </c>
      <c r="M49" s="129" t="str">
        <f>IF(L49="no aplica","no aplica",(1-L49))</f>
        <v>no aplica</v>
      </c>
      <c r="N49" s="125"/>
      <c r="O49" s="126"/>
      <c r="P49" s="127" t="str">
        <f>Calculos!V48</f>
        <v>no aplica</v>
      </c>
      <c r="Q49" s="128"/>
    </row>
    <row r="50" spans="1:17" ht="15.75" customHeight="1" x14ac:dyDescent="0.2">
      <c r="A50" s="67" t="s">
        <v>188</v>
      </c>
      <c r="B50" s="125">
        <f>Calculos!G33</f>
        <v>8.3333333333333329E-2</v>
      </c>
      <c r="C50" s="126">
        <f>IF(B50="no aplica","no aplica",(1-B50))</f>
        <v>0.91666666666666663</v>
      </c>
      <c r="D50" s="127"/>
      <c r="E50" s="128"/>
      <c r="F50" s="125" t="str">
        <f>Calculos!L33</f>
        <v>no aplica</v>
      </c>
      <c r="G50" s="126" t="str">
        <f>IF(F50="no aplica","no aplica",(1-F50))</f>
        <v>no aplica</v>
      </c>
      <c r="H50" s="127"/>
      <c r="I50" s="128"/>
      <c r="J50" s="125" t="str">
        <f>Calculos!Q33</f>
        <v>no aplica</v>
      </c>
      <c r="K50" s="126" t="str">
        <f>IF(J50="no aplica","no aplica",(1-J50))</f>
        <v>no aplica</v>
      </c>
      <c r="L50" s="127"/>
      <c r="M50" s="128"/>
      <c r="N50" s="125" t="str">
        <f>Calculos!V33</f>
        <v>no aplica</v>
      </c>
      <c r="O50" s="126" t="str">
        <f>IF(N50="no aplica","no aplica",(1-N50))</f>
        <v>no aplica</v>
      </c>
      <c r="P50" s="127"/>
      <c r="Q50" s="128"/>
    </row>
    <row r="51" spans="1:17" ht="15.75" customHeight="1" x14ac:dyDescent="0.2">
      <c r="A51" s="67" t="s">
        <v>209</v>
      </c>
      <c r="B51" s="125"/>
      <c r="C51" s="126"/>
      <c r="D51" s="127" t="str">
        <f>Calculos!G49</f>
        <v>no aplica</v>
      </c>
      <c r="E51" s="129" t="str">
        <f>IF(D51="no aplica","no aplica",(1-D51))</f>
        <v>no aplica</v>
      </c>
      <c r="F51" s="125"/>
      <c r="G51" s="127"/>
      <c r="H51" s="127" t="str">
        <f>Calculos!L49</f>
        <v>no aplica</v>
      </c>
      <c r="I51" s="129" t="str">
        <f>IF(H51="no aplica","no aplica",(1-H51))</f>
        <v>no aplica</v>
      </c>
      <c r="J51" s="125"/>
      <c r="K51" s="126"/>
      <c r="L51" s="127" t="str">
        <f>Calculos!Q49</f>
        <v>no aplica</v>
      </c>
      <c r="M51" s="129" t="str">
        <f>IF(L51="no aplica","no aplica",(1-L51))</f>
        <v>no aplica</v>
      </c>
      <c r="N51" s="125"/>
      <c r="O51" s="126"/>
      <c r="P51" s="127" t="str">
        <f>Calculos!V49</f>
        <v>no aplica</v>
      </c>
      <c r="Q51" s="128"/>
    </row>
    <row r="52" spans="1:17" ht="15.75" customHeight="1" x14ac:dyDescent="0.2">
      <c r="A52" s="67" t="s">
        <v>189</v>
      </c>
      <c r="B52" s="125">
        <f>Calculos!G34</f>
        <v>1</v>
      </c>
      <c r="C52" s="126">
        <f>IF(B52="no aplica","no aplica",(1-B52))</f>
        <v>0</v>
      </c>
      <c r="D52" s="127"/>
      <c r="E52" s="128"/>
      <c r="F52" s="125" t="str">
        <f>Calculos!L34</f>
        <v>no aplica</v>
      </c>
      <c r="G52" s="126" t="str">
        <f>IF(F52="no aplica","no aplica",(1-F52))</f>
        <v>no aplica</v>
      </c>
      <c r="H52" s="127"/>
      <c r="I52" s="128"/>
      <c r="J52" s="125" t="str">
        <f>Calculos!Q34</f>
        <v>no aplica</v>
      </c>
      <c r="K52" s="126" t="str">
        <f>IF(J52="no aplica","no aplica",(1-J52))</f>
        <v>no aplica</v>
      </c>
      <c r="L52" s="127"/>
      <c r="M52" s="128"/>
      <c r="N52" s="125" t="str">
        <f>Calculos!V34</f>
        <v>no aplica</v>
      </c>
      <c r="O52" s="126" t="str">
        <f>IF(N52="no aplica","no aplica",(1-N52))</f>
        <v>no aplica</v>
      </c>
      <c r="P52" s="127"/>
      <c r="Q52" s="128"/>
    </row>
    <row r="53" spans="1:17" ht="15.75" customHeight="1" x14ac:dyDescent="0.2">
      <c r="A53" s="67" t="s">
        <v>190</v>
      </c>
      <c r="B53" s="125">
        <f>Calculos!G35</f>
        <v>0.25</v>
      </c>
      <c r="C53" s="126">
        <f>IF(B53="no aplica","no aplica",(1-B53))</f>
        <v>0.75</v>
      </c>
      <c r="D53" s="127"/>
      <c r="E53" s="128"/>
      <c r="F53" s="125" t="str">
        <f>Calculos!L35</f>
        <v>no aplica</v>
      </c>
      <c r="G53" s="126" t="str">
        <f>IF(F53="no aplica","no aplica",(1-F53))</f>
        <v>no aplica</v>
      </c>
      <c r="H53" s="127"/>
      <c r="I53" s="128"/>
      <c r="J53" s="125" t="str">
        <f>Calculos!Q35</f>
        <v>no aplica</v>
      </c>
      <c r="K53" s="126" t="str">
        <f>IF(J53="no aplica","no aplica",(1-J53))</f>
        <v>no aplica</v>
      </c>
      <c r="L53" s="127"/>
      <c r="M53" s="128"/>
      <c r="N53" s="125" t="str">
        <f>Calculos!V35</f>
        <v>no aplica</v>
      </c>
      <c r="O53" s="126" t="str">
        <f>IF(N53="no aplica","no aplica",(1-N53))</f>
        <v>no aplica</v>
      </c>
      <c r="P53" s="127"/>
      <c r="Q53" s="128"/>
    </row>
    <row r="54" spans="1:17" ht="15.75" customHeight="1" x14ac:dyDescent="0.2">
      <c r="A54" s="67" t="s">
        <v>210</v>
      </c>
      <c r="B54" s="125"/>
      <c r="C54" s="126"/>
      <c r="D54" s="127">
        <f>Calculos!G50</f>
        <v>1</v>
      </c>
      <c r="E54" s="129">
        <f>IF(D54="no aplica","no aplica",(1-D54))</f>
        <v>0</v>
      </c>
      <c r="F54" s="125"/>
      <c r="G54" s="127"/>
      <c r="H54" s="127" t="str">
        <f>Calculos!L50</f>
        <v>no aplica</v>
      </c>
      <c r="I54" s="129" t="str">
        <f>IF(H54="no aplica","no aplica",(1-H54))</f>
        <v>no aplica</v>
      </c>
      <c r="J54" s="125"/>
      <c r="K54" s="126"/>
      <c r="L54" s="127" t="str">
        <f>Calculos!Q50</f>
        <v>no aplica</v>
      </c>
      <c r="M54" s="129" t="str">
        <f>IF(L54="no aplica","no aplica",(1-L54))</f>
        <v>no aplica</v>
      </c>
      <c r="N54" s="125"/>
      <c r="O54" s="126"/>
      <c r="P54" s="127" t="str">
        <f>Calculos!V50</f>
        <v>no aplica</v>
      </c>
      <c r="Q54" s="128"/>
    </row>
    <row r="55" spans="1:17" ht="15.75" customHeight="1" x14ac:dyDescent="0.2">
      <c r="A55" s="67" t="s">
        <v>211</v>
      </c>
      <c r="B55" s="125"/>
      <c r="C55" s="126"/>
      <c r="D55" s="127">
        <f>Calculos!G51</f>
        <v>1</v>
      </c>
      <c r="E55" s="129">
        <f>IF(D55="no aplica","no aplica",(1-D55))</f>
        <v>0</v>
      </c>
      <c r="F55" s="125"/>
      <c r="G55" s="127"/>
      <c r="H55" s="127" t="str">
        <f>Calculos!L51</f>
        <v>no aplica</v>
      </c>
      <c r="I55" s="129" t="str">
        <f>IF(H55="no aplica","no aplica",(1-H55))</f>
        <v>no aplica</v>
      </c>
      <c r="J55" s="125"/>
      <c r="K55" s="126"/>
      <c r="L55" s="127" t="str">
        <f>Calculos!Q51</f>
        <v>no aplica</v>
      </c>
      <c r="M55" s="129" t="str">
        <f>IF(L55="no aplica","no aplica",(1-L55))</f>
        <v>no aplica</v>
      </c>
      <c r="N55" s="125"/>
      <c r="O55" s="126"/>
      <c r="P55" s="127" t="str">
        <f>Calculos!V51</f>
        <v>no aplica</v>
      </c>
      <c r="Q55" s="128"/>
    </row>
    <row r="56" spans="1:17" ht="15.75" customHeight="1" x14ac:dyDescent="0.2">
      <c r="A56" s="67" t="s">
        <v>191</v>
      </c>
      <c r="B56" s="125" t="str">
        <f>Calculos!G36</f>
        <v>no aplica</v>
      </c>
      <c r="C56" s="126" t="str">
        <f>IF(B56="no aplica","no aplica",(1-B56))</f>
        <v>no aplica</v>
      </c>
      <c r="D56" s="127"/>
      <c r="E56" s="128"/>
      <c r="F56" s="125" t="str">
        <f>Calculos!L36</f>
        <v>no aplica</v>
      </c>
      <c r="G56" s="126" t="str">
        <f>IF(F56="no aplica","no aplica",(1-F56))</f>
        <v>no aplica</v>
      </c>
      <c r="H56" s="127"/>
      <c r="I56" s="128"/>
      <c r="J56" s="125" t="str">
        <f>Calculos!Q36</f>
        <v>no aplica</v>
      </c>
      <c r="K56" s="126" t="str">
        <f>IF(J56="no aplica","no aplica",(1-J56))</f>
        <v>no aplica</v>
      </c>
      <c r="L56" s="127"/>
      <c r="M56" s="128"/>
      <c r="N56" s="125" t="str">
        <f>Calculos!V36</f>
        <v>no aplica</v>
      </c>
      <c r="O56" s="126" t="str">
        <f>IF(N56="no aplica","no aplica",(1-N56))</f>
        <v>no aplica</v>
      </c>
      <c r="P56"/>
      <c r="Q56" s="128"/>
    </row>
    <row r="57" spans="1:17" ht="15.75" customHeight="1" x14ac:dyDescent="0.2">
      <c r="A57" s="67" t="s">
        <v>192</v>
      </c>
      <c r="B57" s="125">
        <f>Calculos!G37</f>
        <v>0</v>
      </c>
      <c r="C57" s="126">
        <f>IF(B57="no aplica","no aplica",(1-B57))</f>
        <v>1</v>
      </c>
      <c r="D57" s="127"/>
      <c r="E57" s="128"/>
      <c r="F57" s="125" t="str">
        <f>Calculos!L37</f>
        <v>no aplica</v>
      </c>
      <c r="G57" s="126" t="str">
        <f>IF(F57="no aplica","no aplica",(1-F57))</f>
        <v>no aplica</v>
      </c>
      <c r="H57" s="127"/>
      <c r="I57" s="128"/>
      <c r="J57" s="125" t="str">
        <f>Calculos!Q37</f>
        <v>no aplica</v>
      </c>
      <c r="K57" s="126" t="str">
        <f>IF(J57="no aplica","no aplica",(1-J57))</f>
        <v>no aplica</v>
      </c>
      <c r="L57" s="127"/>
      <c r="M57" s="128"/>
      <c r="N57" s="125" t="str">
        <f>Calculos!V37</f>
        <v>no aplica</v>
      </c>
      <c r="O57" s="126" t="str">
        <f>IF(N57="no aplica","no aplica",(1-N57))</f>
        <v>no aplica</v>
      </c>
      <c r="P57" s="127"/>
      <c r="Q57" s="128"/>
    </row>
    <row r="58" spans="1:17" ht="15.75" customHeight="1" x14ac:dyDescent="0.2">
      <c r="A58" s="67" t="s">
        <v>212</v>
      </c>
      <c r="B58" s="125"/>
      <c r="C58" s="126"/>
      <c r="D58" s="127" t="str">
        <f>Calculos!G52</f>
        <v>no aplica</v>
      </c>
      <c r="E58" s="129" t="str">
        <f>IF(D58="no aplica","no aplica",(1-D58))</f>
        <v>no aplica</v>
      </c>
      <c r="F58" s="125"/>
      <c r="G58" s="127"/>
      <c r="H58" s="127" t="str">
        <f>Calculos!L52</f>
        <v>no aplica</v>
      </c>
      <c r="I58" s="129" t="str">
        <f>IF(H58="no aplica","no aplica",(1-H58))</f>
        <v>no aplica</v>
      </c>
      <c r="J58" s="125"/>
      <c r="K58" s="126"/>
      <c r="L58" s="127" t="str">
        <f>Calculos!Q52</f>
        <v>no aplica</v>
      </c>
      <c r="M58" s="129" t="str">
        <f>IF(L58="no aplica","no aplica",(1-L58))</f>
        <v>no aplica</v>
      </c>
      <c r="N58" s="125"/>
      <c r="O58" s="126"/>
      <c r="P58" s="127" t="str">
        <f>Calculos!V52</f>
        <v>no aplica</v>
      </c>
      <c r="Q58" s="128"/>
    </row>
    <row r="59" spans="1:17" ht="15.75" customHeight="1" x14ac:dyDescent="0.2">
      <c r="A59" s="67" t="s">
        <v>213</v>
      </c>
      <c r="B59" s="125"/>
      <c r="C59" s="126"/>
      <c r="D59" s="127" t="str">
        <f>Calculos!G53</f>
        <v>no aplica</v>
      </c>
      <c r="E59" s="129" t="str">
        <f>IF(D59="no aplica","no aplica",(1-D59))</f>
        <v>no aplica</v>
      </c>
      <c r="F59" s="125"/>
      <c r="G59" s="127"/>
      <c r="H59" s="127" t="str">
        <f>Calculos!L53</f>
        <v>no aplica</v>
      </c>
      <c r="I59" s="129" t="str">
        <f>IF(H59="no aplica","no aplica",(1-H59))</f>
        <v>no aplica</v>
      </c>
      <c r="J59" s="125"/>
      <c r="K59" s="126"/>
      <c r="L59" s="127" t="str">
        <f>Calculos!Q53</f>
        <v>no aplica</v>
      </c>
      <c r="M59" s="129" t="str">
        <f>IF(L59="no aplica","no aplica",(1-L59))</f>
        <v>no aplica</v>
      </c>
      <c r="N59" s="125"/>
      <c r="O59" s="126"/>
      <c r="P59" s="127" t="str">
        <f>Calculos!V53</f>
        <v>no aplica</v>
      </c>
      <c r="Q59" s="128"/>
    </row>
    <row r="60" spans="1:17" ht="15.75" customHeight="1" x14ac:dyDescent="0.2">
      <c r="A60" s="67" t="s">
        <v>193</v>
      </c>
      <c r="B60" s="125">
        <f>Calculos!G38</f>
        <v>0</v>
      </c>
      <c r="C60" s="126">
        <f>IF(B60="no aplica","no aplica",(1-B60))</f>
        <v>1</v>
      </c>
      <c r="D60" s="127"/>
      <c r="E60" s="128"/>
      <c r="F60" s="125" t="str">
        <f>Calculos!L38</f>
        <v>no aplica</v>
      </c>
      <c r="G60" s="126" t="str">
        <f>IF(F60="no aplica","no aplica",(1-F60))</f>
        <v>no aplica</v>
      </c>
      <c r="H60" s="127"/>
      <c r="I60" s="128"/>
      <c r="J60" s="125" t="str">
        <f>Calculos!Q38</f>
        <v>no aplica</v>
      </c>
      <c r="K60" s="126" t="str">
        <f>IF(J60="no aplica","no aplica",(1-J60))</f>
        <v>no aplica</v>
      </c>
      <c r="L60" s="127"/>
      <c r="M60" s="128"/>
      <c r="N60" s="125" t="str">
        <f>Calculos!V38</f>
        <v>no aplica</v>
      </c>
      <c r="O60" s="126" t="str">
        <f>IF(N60="no aplica","no aplica",(1-N60))</f>
        <v>no aplica</v>
      </c>
      <c r="P60" s="127"/>
      <c r="Q60" s="128"/>
    </row>
    <row r="61" spans="1:17" ht="15.75" customHeight="1" x14ac:dyDescent="0.2">
      <c r="A61" s="67" t="s">
        <v>194</v>
      </c>
      <c r="B61" s="130">
        <f>Calculos!G39</f>
        <v>0</v>
      </c>
      <c r="C61" s="131">
        <f>IF(B61="no aplica","no aplica",(1-B61))</f>
        <v>1</v>
      </c>
      <c r="D61" s="132"/>
      <c r="E61" s="133"/>
      <c r="F61" s="130" t="str">
        <f>Calculos!L39</f>
        <v>no aplica</v>
      </c>
      <c r="G61" s="131" t="str">
        <f>IF(F61="no aplica","no aplica",(1-F61))</f>
        <v>no aplica</v>
      </c>
      <c r="H61" s="132"/>
      <c r="I61" s="133"/>
      <c r="J61" s="130" t="str">
        <f>Calculos!Q39</f>
        <v>no aplica</v>
      </c>
      <c r="K61" s="131" t="str">
        <f>IF(J61="no aplica","no aplica",(1-J61))</f>
        <v>no aplica</v>
      </c>
      <c r="L61" s="132"/>
      <c r="M61" s="133"/>
      <c r="N61" s="130" t="str">
        <f>Calculos!V39</f>
        <v>no aplica</v>
      </c>
      <c r="O61" s="131" t="str">
        <f>IF(N61="no aplica","no aplica",(1-N61))</f>
        <v>no aplica</v>
      </c>
      <c r="P61" s="132"/>
      <c r="Q61" s="133"/>
    </row>
    <row r="62" spans="1:17" ht="15.75" hidden="1" customHeight="1" x14ac:dyDescent="0.2">
      <c r="A62" s="66"/>
      <c r="B62" s="66"/>
      <c r="C62" s="66"/>
      <c r="D62" s="66"/>
      <c r="E62" s="66"/>
      <c r="F62" s="66"/>
      <c r="G62" s="66"/>
      <c r="H62" s="66"/>
      <c r="I62" s="66"/>
      <c r="J62" s="66"/>
      <c r="K62" s="66"/>
      <c r="L62" s="66"/>
      <c r="M62" s="66"/>
      <c r="N62" s="66"/>
      <c r="O62" s="66"/>
      <c r="P62" s="66"/>
      <c r="Q62" s="66"/>
    </row>
    <row r="63" spans="1:17" ht="15.75" hidden="1" customHeight="1" x14ac:dyDescent="0.2">
      <c r="C63" s="66"/>
      <c r="D63" s="66"/>
      <c r="E63" s="66"/>
      <c r="F63" s="66"/>
      <c r="G63" s="66"/>
      <c r="H63" s="66"/>
      <c r="I63" s="66"/>
      <c r="J63" s="66"/>
      <c r="K63" s="66"/>
      <c r="L63" s="66"/>
      <c r="M63" s="66"/>
      <c r="N63" s="66"/>
      <c r="O63" s="66"/>
      <c r="P63" s="66"/>
      <c r="Q63" s="66"/>
    </row>
  </sheetData>
  <sheetProtection algorithmName="SHA-512" hashValue="ykH7XZqt0Am632n+f5CFD+9aqn1NNezRNc9m3XSYJkchUUWvv/PEc4248ps2rKvUAlkl7+4W507iAalcNnWEeg==" saltValue="EUgYZ24ahanZqDD5bZlPFQ==" spinCount="100000" sheet="1" objects="1" scenarios="1"/>
  <mergeCells count="18">
    <mergeCell ref="N21:O21"/>
    <mergeCell ref="P21:Q21"/>
    <mergeCell ref="N22:O22"/>
    <mergeCell ref="P22:Q22"/>
    <mergeCell ref="J21:K21"/>
    <mergeCell ref="L21:M21"/>
    <mergeCell ref="J22:K22"/>
    <mergeCell ref="L22:M22"/>
    <mergeCell ref="B1:C1"/>
    <mergeCell ref="D1:E1"/>
    <mergeCell ref="F21:G21"/>
    <mergeCell ref="H21:I21"/>
    <mergeCell ref="F22:G22"/>
    <mergeCell ref="H22:I22"/>
    <mergeCell ref="B22:C22"/>
    <mergeCell ref="B21:C21"/>
    <mergeCell ref="D22:E22"/>
    <mergeCell ref="D21:E21"/>
  </mergeCells>
  <conditionalFormatting sqref="B5:B7">
    <cfRule type="cellIs" dxfId="3" priority="4" operator="greaterThan">
      <formula>0.67</formula>
    </cfRule>
  </conditionalFormatting>
  <conditionalFormatting sqref="D5:D7">
    <cfRule type="cellIs" dxfId="2" priority="3" operator="greaterThan">
      <formula>0.67</formula>
    </cfRule>
  </conditionalFormatting>
  <conditionalFormatting sqref="B8">
    <cfRule type="cellIs" dxfId="1" priority="2" operator="greaterThan">
      <formula>0.67</formula>
    </cfRule>
  </conditionalFormatting>
  <conditionalFormatting sqref="D8">
    <cfRule type="cellIs" dxfId="0" priority="1" operator="greaterThan">
      <formula>0.67</formula>
    </cfRule>
  </conditionalFormatting>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60"/>
  <sheetViews>
    <sheetView zoomScale="115" zoomScaleNormal="115" workbookViewId="0">
      <selection sqref="A1:XFD1048576"/>
    </sheetView>
  </sheetViews>
  <sheetFormatPr baseColWidth="10" defaultColWidth="10.7109375" defaultRowHeight="15" x14ac:dyDescent="0.2"/>
  <cols>
    <col min="1" max="1" width="6" style="60" customWidth="1"/>
    <col min="2" max="2" width="105.140625" style="44" customWidth="1"/>
    <col min="3" max="3" width="16.42578125" style="44" customWidth="1"/>
    <col min="4" max="4" width="21.28515625" style="66" customWidth="1"/>
    <col min="5" max="5" width="11.28515625" style="66" customWidth="1"/>
    <col min="6" max="8" width="10.7109375" style="66" customWidth="1"/>
    <col min="9" max="9" width="21.7109375" style="66" customWidth="1"/>
    <col min="10" max="10" width="12.28515625" style="66" customWidth="1"/>
    <col min="11" max="11" width="13.28515625" style="66" customWidth="1"/>
    <col min="12" max="13" width="10.7109375" style="66" customWidth="1"/>
    <col min="14" max="14" width="17.42578125" style="66" customWidth="1"/>
    <col min="15" max="18" width="10.7109375" style="66" customWidth="1"/>
    <col min="19" max="19" width="18.140625" style="66" customWidth="1"/>
    <col min="20" max="16384" width="10.7109375" style="66"/>
  </cols>
  <sheetData>
    <row r="1" spans="1:23" ht="54" x14ac:dyDescent="0.25">
      <c r="B1" s="65" t="s">
        <v>104</v>
      </c>
      <c r="C1" s="184">
        <f>'WCAG A'!D7</f>
        <v>43793</v>
      </c>
      <c r="D1" s="185"/>
      <c r="E1" s="185"/>
      <c r="F1" s="185"/>
      <c r="G1" s="185"/>
      <c r="H1" s="185"/>
      <c r="I1" s="184" t="str">
        <f>'WCAG A'!E7</f>
        <v>Fecha</v>
      </c>
      <c r="J1" s="185"/>
      <c r="K1" s="185"/>
      <c r="L1" s="185"/>
      <c r="M1" s="185"/>
      <c r="N1" s="184" t="str">
        <f>'WCAG A'!F7</f>
        <v>Fecha</v>
      </c>
      <c r="O1" s="185"/>
      <c r="P1" s="185"/>
      <c r="Q1" s="185"/>
      <c r="R1" s="185"/>
      <c r="S1" s="184" t="str">
        <f>'WCAG A'!G7</f>
        <v>Fecha</v>
      </c>
      <c r="T1" s="185"/>
      <c r="U1" s="185"/>
      <c r="V1" s="185"/>
      <c r="W1" s="185"/>
    </row>
    <row r="2" spans="1:23" s="93" customFormat="1" ht="90" customHeight="1" thickBot="1" x14ac:dyDescent="0.25">
      <c r="A2" s="188" t="s">
        <v>196</v>
      </c>
      <c r="B2" s="188"/>
      <c r="C2" s="88" t="s">
        <v>162</v>
      </c>
      <c r="D2" s="89" t="s">
        <v>163</v>
      </c>
      <c r="E2" s="90" t="s">
        <v>165</v>
      </c>
      <c r="F2" s="91" t="s">
        <v>2</v>
      </c>
      <c r="G2" s="91" t="s">
        <v>164</v>
      </c>
      <c r="H2" s="92" t="s">
        <v>166</v>
      </c>
      <c r="I2" s="89" t="s">
        <v>163</v>
      </c>
      <c r="J2" s="90" t="s">
        <v>165</v>
      </c>
      <c r="K2" s="91" t="s">
        <v>2</v>
      </c>
      <c r="L2" s="91" t="s">
        <v>164</v>
      </c>
      <c r="M2" s="92" t="s">
        <v>166</v>
      </c>
      <c r="N2" s="89" t="s">
        <v>163</v>
      </c>
      <c r="O2" s="90" t="s">
        <v>165</v>
      </c>
      <c r="P2" s="91" t="s">
        <v>2</v>
      </c>
      <c r="Q2" s="91" t="s">
        <v>164</v>
      </c>
      <c r="R2" s="92" t="s">
        <v>166</v>
      </c>
      <c r="S2" s="89" t="s">
        <v>163</v>
      </c>
      <c r="T2" s="90" t="s">
        <v>165</v>
      </c>
      <c r="U2" s="91" t="s">
        <v>2</v>
      </c>
      <c r="V2" s="91" t="s">
        <v>164</v>
      </c>
      <c r="W2" s="92" t="s">
        <v>166</v>
      </c>
    </row>
    <row r="3" spans="1:23" ht="16.149999999999999" customHeight="1" thickTop="1" x14ac:dyDescent="0.2">
      <c r="A3" s="60" t="s">
        <v>1</v>
      </c>
      <c r="B3" s="60" t="s">
        <v>119</v>
      </c>
      <c r="C3" s="64">
        <f>'Infomación General'!B9</f>
        <v>12</v>
      </c>
      <c r="D3" s="66">
        <f>COUNTIF('WCAG A'!D8:D22,"Si")+COUNTIF('WCAG A'!D8:D22,"No")</f>
        <v>12</v>
      </c>
      <c r="E3" s="68">
        <f>COUNTIF('WCAG A'!D8:D22,"Si")</f>
        <v>2</v>
      </c>
      <c r="F3" s="66">
        <f>COUNTIF('WCAG A'!D8:D22,"No")</f>
        <v>10</v>
      </c>
      <c r="G3" s="69">
        <f t="shared" ref="G3:G39" si="0">IF(D3=0,"no aplica",(E3/D3))</f>
        <v>0.16666666666666666</v>
      </c>
      <c r="H3" s="80"/>
      <c r="I3" s="66">
        <f>COUNTIF('WCAG A'!E8:E22,"Si")+COUNTIF('WCAG A'!E8:E22,"No")</f>
        <v>0</v>
      </c>
      <c r="J3" s="68">
        <f>COUNTIF('WCAG A'!E8:E22,"Si")</f>
        <v>0</v>
      </c>
      <c r="K3" s="66">
        <f>COUNTIF('WCAG A'!E8:E22,"No")</f>
        <v>0</v>
      </c>
      <c r="L3" s="69" t="str">
        <f t="shared" ref="L3:L39" si="1">IF(I3=0,"no aplica",(J3/I3))</f>
        <v>no aplica</v>
      </c>
      <c r="M3" s="80"/>
      <c r="N3" s="66">
        <f>COUNTIF('WCAG A'!F8:F22,"Si")+COUNTIF('WCAG A'!F8:F22,"No")</f>
        <v>0</v>
      </c>
      <c r="O3" s="68">
        <f>COUNTIF('WCAG A'!F8:F22,"Si")</f>
        <v>0</v>
      </c>
      <c r="P3" s="66">
        <f>COUNTIF('WCAG A'!F8:F22,"No")</f>
        <v>0</v>
      </c>
      <c r="Q3" s="69" t="str">
        <f t="shared" ref="Q3:Q39" si="2">IF(N3=0,"no aplica",(O3/N3))</f>
        <v>no aplica</v>
      </c>
      <c r="R3" s="80"/>
      <c r="S3" s="66">
        <f>COUNTIF('WCAG A'!G8:G22,"Si")+COUNTIF('WCAG A'!G8:G22,"No")</f>
        <v>0</v>
      </c>
      <c r="T3" s="68">
        <f>COUNTIF('WCAG A'!G8:G22,"Si")</f>
        <v>0</v>
      </c>
      <c r="U3" s="66">
        <f>COUNTIF('WCAG A'!G8:G22,"No")</f>
        <v>0</v>
      </c>
      <c r="V3" s="69" t="str">
        <f t="shared" ref="V3:V39" si="3">IF(S3=0,"no aplica",(T3/S3))</f>
        <v>no aplica</v>
      </c>
      <c r="W3" s="80"/>
    </row>
    <row r="4" spans="1:23" ht="45.75" x14ac:dyDescent="0.2">
      <c r="A4" s="60" t="s">
        <v>4</v>
      </c>
      <c r="B4" s="60" t="s">
        <v>45</v>
      </c>
      <c r="C4" s="64">
        <f>'Infomación General'!B9</f>
        <v>12</v>
      </c>
      <c r="D4" s="66">
        <f>COUNTIF('WCAG A'!D23:D37,"Si")+COUNTIF('WCAG A'!D23:D37,"No")</f>
        <v>10</v>
      </c>
      <c r="E4" s="68">
        <f>COUNTIF('WCAG A'!D23:D37,"Si")</f>
        <v>4</v>
      </c>
      <c r="F4" s="66">
        <f>COUNTIF('WCAG A'!D23:D37,"No")</f>
        <v>6</v>
      </c>
      <c r="G4" s="69">
        <f t="shared" si="0"/>
        <v>0.4</v>
      </c>
      <c r="H4" s="80"/>
      <c r="I4" s="66">
        <f>COUNTIF('WCAG A'!E23:E37,"Si")+COUNTIF('WCAG A'!E23:E37,"No")</f>
        <v>0</v>
      </c>
      <c r="J4" s="68">
        <f>COUNTIF('WCAG A'!E23:E37,"Si")</f>
        <v>0</v>
      </c>
      <c r="K4" s="66">
        <f>COUNTIF('WCAG A'!E23:E37,"No")</f>
        <v>0</v>
      </c>
      <c r="L4" s="69" t="str">
        <f t="shared" si="1"/>
        <v>no aplica</v>
      </c>
      <c r="M4" s="80"/>
      <c r="N4" s="66">
        <f>COUNTIF('WCAG A'!F23:F37,"Si")+COUNTIF('WCAG A'!F23:F37,"No")</f>
        <v>0</v>
      </c>
      <c r="O4" s="68">
        <f>COUNTIF('WCAG A'!F23:F37,"Si")</f>
        <v>0</v>
      </c>
      <c r="P4" s="66">
        <f>COUNTIF('WCAG A'!F23:F37,"No")</f>
        <v>0</v>
      </c>
      <c r="Q4" s="69" t="str">
        <f t="shared" si="2"/>
        <v>no aplica</v>
      </c>
      <c r="R4" s="80"/>
      <c r="S4" s="66">
        <f>COUNTIF('WCAG A'!G23:G37,"Si")+COUNTIF('WCAG A'!G23:G37,"No")</f>
        <v>0</v>
      </c>
      <c r="T4" s="68">
        <f>COUNTIF('WCAG A'!G23:G37,"Si")</f>
        <v>0</v>
      </c>
      <c r="U4" s="66">
        <f>COUNTIF('WCAG A'!G23:G37,"No")</f>
        <v>0</v>
      </c>
      <c r="V4" s="69" t="str">
        <f t="shared" si="3"/>
        <v>no aplica</v>
      </c>
      <c r="W4" s="80"/>
    </row>
    <row r="5" spans="1:23" ht="30.75" x14ac:dyDescent="0.2">
      <c r="A5" s="60" t="s">
        <v>5</v>
      </c>
      <c r="B5" s="60" t="s">
        <v>121</v>
      </c>
      <c r="C5" s="64">
        <f>C3</f>
        <v>12</v>
      </c>
      <c r="D5" s="66">
        <f>COUNTIF('WCAG A'!D38:D52,"Si")+COUNTIF('WCAG A'!D38:D52,"No")</f>
        <v>12</v>
      </c>
      <c r="E5" s="68">
        <f>COUNTIF('WCAG A'!D38:D52,"Si")</f>
        <v>6</v>
      </c>
      <c r="F5" s="66">
        <f>COUNTIF('WCAG A'!D38:D52,"No")</f>
        <v>6</v>
      </c>
      <c r="G5" s="69">
        <f t="shared" si="0"/>
        <v>0.5</v>
      </c>
      <c r="H5" s="80"/>
      <c r="I5" s="66">
        <f>COUNTIF('WCAG A'!E38:E52,"Si")+COUNTIF('WCAG A'!E38:E52,"No")</f>
        <v>0</v>
      </c>
      <c r="J5" s="68">
        <f>COUNTIF('WCAG A'!E38:E52,"Si")</f>
        <v>0</v>
      </c>
      <c r="K5" s="66">
        <f>COUNTIF('WCAG A'!E38:E52,"No")</f>
        <v>0</v>
      </c>
      <c r="L5" s="69" t="str">
        <f t="shared" si="1"/>
        <v>no aplica</v>
      </c>
      <c r="M5" s="80"/>
      <c r="N5" s="66">
        <f>COUNTIF('WCAG A'!F38:F52,"Si")+COUNTIF('WCAG A'!F38:F52,"No")</f>
        <v>0</v>
      </c>
      <c r="O5" s="68">
        <f>COUNTIF('WCAG A'!F38:F52,"Si")</f>
        <v>0</v>
      </c>
      <c r="P5" s="66">
        <f>COUNTIF('WCAG A'!F38:F52,"No")</f>
        <v>0</v>
      </c>
      <c r="Q5" s="69" t="str">
        <f t="shared" si="2"/>
        <v>no aplica</v>
      </c>
      <c r="R5" s="80"/>
      <c r="S5" s="66">
        <f>COUNTIF('WCAG A'!G38:G52,"Si")+COUNTIF('WCAG A'!G38:G52,"No")</f>
        <v>0</v>
      </c>
      <c r="T5" s="68">
        <f>COUNTIF('WCAG A'!G38:G52,"Si")</f>
        <v>0</v>
      </c>
      <c r="U5" s="66">
        <f>COUNTIF('WCAG A'!G38:G52,"No")</f>
        <v>0</v>
      </c>
      <c r="V5" s="69" t="str">
        <f t="shared" si="3"/>
        <v>no aplica</v>
      </c>
      <c r="W5" s="80"/>
    </row>
    <row r="6" spans="1:23" ht="30.75" x14ac:dyDescent="0.2">
      <c r="A6" s="60" t="s">
        <v>6</v>
      </c>
      <c r="B6" s="60" t="s">
        <v>120</v>
      </c>
      <c r="C6" s="64">
        <f t="shared" ref="C6:C11" si="4">C4</f>
        <v>12</v>
      </c>
      <c r="D6" s="66">
        <f>COUNTIF('WCAG A'!D53:D67,"Si")+COUNTIF('WCAG A'!D53:D67,"No")</f>
        <v>0</v>
      </c>
      <c r="E6" s="68">
        <f>COUNTIF('WCAG A'!D53:D67,"Si")</f>
        <v>0</v>
      </c>
      <c r="F6" s="66">
        <f>COUNTIF('WCAG A'!D53:D67,"No")</f>
        <v>0</v>
      </c>
      <c r="G6" s="69" t="str">
        <f t="shared" si="0"/>
        <v>no aplica</v>
      </c>
      <c r="H6" s="80"/>
      <c r="I6" s="66">
        <f>COUNTIF('WCAG A'!E53:E67,"Si")+COUNTIF('WCAG A'!E53:E67,"No")</f>
        <v>0</v>
      </c>
      <c r="J6" s="68">
        <f>COUNTIF('WCAG A'!E53:E67,"Si")</f>
        <v>0</v>
      </c>
      <c r="K6" s="66">
        <f>COUNTIF('WCAG A'!E53:E67,"No")</f>
        <v>0</v>
      </c>
      <c r="L6" s="69" t="str">
        <f t="shared" si="1"/>
        <v>no aplica</v>
      </c>
      <c r="M6" s="80"/>
      <c r="N6" s="66">
        <f>COUNTIF('WCAG A'!F53:F67,"Si")+COUNTIF('WCAG A'!F53:F67,"No")</f>
        <v>0</v>
      </c>
      <c r="O6" s="68">
        <f>COUNTIF('WCAG A'!F53:F67,"Si")</f>
        <v>0</v>
      </c>
      <c r="P6" s="66">
        <f>COUNTIF('WCAG A'!F53:F67,"No")</f>
        <v>0</v>
      </c>
      <c r="Q6" s="69" t="str">
        <f t="shared" si="2"/>
        <v>no aplica</v>
      </c>
      <c r="R6" s="80"/>
      <c r="S6" s="66">
        <f>COUNTIF('WCAG A'!G53:G67,"Si")+COUNTIF('WCAG A'!G53:G67,"No")</f>
        <v>0</v>
      </c>
      <c r="T6" s="68">
        <f>COUNTIF('WCAG A'!G53:G67,"Si")</f>
        <v>0</v>
      </c>
      <c r="U6" s="66">
        <f>COUNTIF('WCAG A'!G53:G67,"No")</f>
        <v>0</v>
      </c>
      <c r="V6" s="69" t="str">
        <f t="shared" si="3"/>
        <v>no aplica</v>
      </c>
      <c r="W6" s="80"/>
    </row>
    <row r="7" spans="1:23" ht="30.75" x14ac:dyDescent="0.2">
      <c r="A7" s="60" t="s">
        <v>7</v>
      </c>
      <c r="B7" s="60" t="s">
        <v>47</v>
      </c>
      <c r="C7" s="64">
        <f t="shared" si="4"/>
        <v>12</v>
      </c>
      <c r="D7" s="66">
        <f>COUNTIF('WCAG A'!D68:D82,"Si")+COUNTIF('WCAG A'!D68:D82,"No")</f>
        <v>11</v>
      </c>
      <c r="E7" s="68">
        <f>COUNTIF('WCAG A'!D68:D82,"Si")</f>
        <v>0</v>
      </c>
      <c r="F7" s="66">
        <f>COUNTIF('WCAG A'!D68:D82,"No")</f>
        <v>11</v>
      </c>
      <c r="G7" s="69">
        <f t="shared" si="0"/>
        <v>0</v>
      </c>
      <c r="H7" s="80"/>
      <c r="I7" s="66">
        <f>COUNTIF('WCAG A'!E68:E82,"Si")+COUNTIF('WCAG A'!E68:E82,"No")</f>
        <v>0</v>
      </c>
      <c r="J7" s="68">
        <f>COUNTIF('WCAG A'!E68:E82,"Si")</f>
        <v>0</v>
      </c>
      <c r="K7" s="66">
        <f>COUNTIF('WCAG A'!E68:E82,"No")</f>
        <v>0</v>
      </c>
      <c r="L7" s="69" t="str">
        <f t="shared" si="1"/>
        <v>no aplica</v>
      </c>
      <c r="M7" s="80"/>
      <c r="N7" s="66">
        <f>COUNTIF('WCAG A'!F68:F82,"Si")+COUNTIF('WCAG A'!F68:F82,"No")</f>
        <v>0</v>
      </c>
      <c r="O7" s="68">
        <f>COUNTIF('WCAG A'!F68:F82,"Si")</f>
        <v>0</v>
      </c>
      <c r="P7" s="66">
        <f>COUNTIF('WCAG A'!F68:F82,"No")</f>
        <v>0</v>
      </c>
      <c r="Q7" s="69" t="str">
        <f t="shared" si="2"/>
        <v>no aplica</v>
      </c>
      <c r="R7" s="80"/>
      <c r="S7" s="66">
        <f>COUNTIF('WCAG A'!G68:G82,"Si")+COUNTIF('WCAG A'!G68:G82,"No")</f>
        <v>0</v>
      </c>
      <c r="T7" s="68">
        <f>COUNTIF('WCAG A'!G68:G82,"Si")</f>
        <v>0</v>
      </c>
      <c r="U7" s="66">
        <f>COUNTIF('WCAG A'!G68:G82,"No")</f>
        <v>0</v>
      </c>
      <c r="V7" s="69" t="str">
        <f t="shared" si="3"/>
        <v>no aplica</v>
      </c>
      <c r="W7" s="80"/>
    </row>
    <row r="8" spans="1:23" ht="15.75" x14ac:dyDescent="0.2">
      <c r="A8" s="60" t="s">
        <v>8</v>
      </c>
      <c r="B8" s="60" t="s">
        <v>46</v>
      </c>
      <c r="C8" s="64">
        <f t="shared" si="4"/>
        <v>12</v>
      </c>
      <c r="D8" s="66">
        <f>COUNTIF('WCAG A'!D83:D97,"Si")+COUNTIF('WCAG A'!D83:D97,"No")</f>
        <v>0</v>
      </c>
      <c r="E8" s="68">
        <f>COUNTIF('WCAG A'!D83:D97,"Si")</f>
        <v>0</v>
      </c>
      <c r="F8" s="66">
        <f>COUNTIF('WCAG A'!D83:D97,"No")</f>
        <v>0</v>
      </c>
      <c r="G8" s="69" t="str">
        <f t="shared" si="0"/>
        <v>no aplica</v>
      </c>
      <c r="H8" s="80"/>
      <c r="I8" s="66">
        <f>COUNTIF('WCAG A'!E83:E97,"Si")+COUNTIF('WCAG A'!E83:E97,"No")</f>
        <v>0</v>
      </c>
      <c r="J8" s="68">
        <f>COUNTIF('WCAG A'!E83:E97,"Si")</f>
        <v>0</v>
      </c>
      <c r="K8" s="66">
        <f>COUNTIF('WCAG A'!E83:E97,"No")</f>
        <v>0</v>
      </c>
      <c r="L8" s="69" t="str">
        <f t="shared" si="1"/>
        <v>no aplica</v>
      </c>
      <c r="M8" s="80"/>
      <c r="N8" s="66">
        <f>COUNTIF('WCAG A'!F83:F97,"Si")+COUNTIF('WCAG A'!F83:F97,"No")</f>
        <v>0</v>
      </c>
      <c r="O8" s="68">
        <f>COUNTIF('WCAG A'!F83:F97,"Si")</f>
        <v>0</v>
      </c>
      <c r="P8" s="66">
        <f>COUNTIF('WCAG A'!F83:F97,"No")</f>
        <v>0</v>
      </c>
      <c r="Q8" s="69" t="str">
        <f t="shared" si="2"/>
        <v>no aplica</v>
      </c>
      <c r="R8" s="80"/>
      <c r="S8" s="66">
        <f>COUNTIF('WCAG A'!G83:G97,"Si")+COUNTIF('WCAG A'!G83:G97,"No")</f>
        <v>0</v>
      </c>
      <c r="T8" s="68">
        <f>COUNTIF('WCAG A'!G83:G97,"Si")</f>
        <v>0</v>
      </c>
      <c r="U8" s="66">
        <f>COUNTIF('WCAG A'!G83:G97,"No")</f>
        <v>0</v>
      </c>
      <c r="V8" s="69" t="str">
        <f t="shared" si="3"/>
        <v>no aplica</v>
      </c>
      <c r="W8" s="80"/>
    </row>
    <row r="9" spans="1:23" ht="30.75" x14ac:dyDescent="0.2">
      <c r="A9" s="60" t="s">
        <v>9</v>
      </c>
      <c r="B9" s="60" t="s">
        <v>48</v>
      </c>
      <c r="C9" s="64">
        <f t="shared" si="4"/>
        <v>12</v>
      </c>
      <c r="D9" s="66">
        <f>COUNTIF('WCAG A'!D98:D112,"Si")+COUNTIF('WCAG A'!D98:D112,"No")</f>
        <v>0</v>
      </c>
      <c r="E9" s="68">
        <f>COUNTIF('WCAG A'!D98:D112,"Si")</f>
        <v>0</v>
      </c>
      <c r="F9" s="66">
        <f>COUNTIF('WCAG A'!D98:D112,"No")</f>
        <v>0</v>
      </c>
      <c r="G9" s="69" t="str">
        <f t="shared" si="0"/>
        <v>no aplica</v>
      </c>
      <c r="H9" s="80"/>
      <c r="I9" s="66">
        <f>COUNTIF('WCAG A'!E98:E112,"Si")+COUNTIF('WCAG A'!E98:E112,"No")</f>
        <v>0</v>
      </c>
      <c r="J9" s="68">
        <f>COUNTIF('WCAG A'!E98:E112,"Si")</f>
        <v>0</v>
      </c>
      <c r="K9" s="66">
        <f>COUNTIF('WCAG A'!E98:E112,"No")</f>
        <v>0</v>
      </c>
      <c r="L9" s="69" t="str">
        <f t="shared" si="1"/>
        <v>no aplica</v>
      </c>
      <c r="M9" s="80"/>
      <c r="N9" s="66">
        <f>COUNTIF('WCAG A'!F98:F112,"Si")+COUNTIF('WCAG A'!F98:F112,"No")</f>
        <v>0</v>
      </c>
      <c r="O9" s="68">
        <f>COUNTIF('WCAG A'!F98:F112,"Si")</f>
        <v>0</v>
      </c>
      <c r="P9" s="66">
        <f>COUNTIF('WCAG A'!F98:F112,"No")</f>
        <v>0</v>
      </c>
      <c r="Q9" s="69" t="str">
        <f t="shared" si="2"/>
        <v>no aplica</v>
      </c>
      <c r="R9" s="80"/>
      <c r="S9" s="66">
        <f>COUNTIF('WCAG A'!G98:G112,"Si")+COUNTIF('WCAG A'!G98:G112,"No")</f>
        <v>0</v>
      </c>
      <c r="T9" s="68">
        <f>COUNTIF('WCAG A'!G98:G112,"Si")</f>
        <v>0</v>
      </c>
      <c r="U9" s="66">
        <f>COUNTIF('WCAG A'!G98:G112,"No")</f>
        <v>0</v>
      </c>
      <c r="V9" s="69" t="str">
        <f t="shared" si="3"/>
        <v>no aplica</v>
      </c>
      <c r="W9" s="80"/>
    </row>
    <row r="10" spans="1:23" ht="15.75" x14ac:dyDescent="0.2">
      <c r="A10" s="60" t="s">
        <v>10</v>
      </c>
      <c r="B10" s="60" t="s">
        <v>49</v>
      </c>
      <c r="C10" s="64">
        <f t="shared" si="4"/>
        <v>12</v>
      </c>
      <c r="D10" s="66">
        <f>COUNTIF('WCAG A'!D113:D127,"Si")+COUNTIF('WCAG A'!D113:D127,"No")</f>
        <v>4</v>
      </c>
      <c r="E10" s="68">
        <f>COUNTIF('WCAG A'!D113:D127,"Si")</f>
        <v>0</v>
      </c>
      <c r="F10" s="66">
        <f>COUNTIF('WCAG A'!D113:D127,"No")</f>
        <v>4</v>
      </c>
      <c r="G10" s="69">
        <f t="shared" si="0"/>
        <v>0</v>
      </c>
      <c r="H10" s="80"/>
      <c r="I10" s="66">
        <f>COUNTIF('WCAG A'!E113:E127,"Si")+COUNTIF('WCAG A'!E113:E127,"No")</f>
        <v>0</v>
      </c>
      <c r="J10" s="68">
        <f>COUNTIF('WCAG A'!E113:E127,"Si")</f>
        <v>0</v>
      </c>
      <c r="K10" s="66">
        <f>COUNTIF('WCAG A'!E113:E127,"No")</f>
        <v>0</v>
      </c>
      <c r="L10" s="69" t="str">
        <f t="shared" si="1"/>
        <v>no aplica</v>
      </c>
      <c r="M10" s="80"/>
      <c r="N10" s="66">
        <f>COUNTIF('WCAG A'!F113:F127,"Si")+COUNTIF('WCAG A'!F113:F127,"No")</f>
        <v>0</v>
      </c>
      <c r="O10" s="68">
        <f>COUNTIF('WCAG A'!F113:F127,"Si")</f>
        <v>0</v>
      </c>
      <c r="P10" s="66">
        <f>COUNTIF('WCAG A'!F113:F127,"No")</f>
        <v>0</v>
      </c>
      <c r="Q10" s="69" t="str">
        <f t="shared" si="2"/>
        <v>no aplica</v>
      </c>
      <c r="R10" s="80"/>
      <c r="S10" s="66">
        <f>COUNTIF('WCAG A'!G113:G127,"Si")+COUNTIF('WCAG A'!G113:G127,"No")</f>
        <v>0</v>
      </c>
      <c r="T10" s="68">
        <f>COUNTIF('WCAG A'!G113:G127,"Si")</f>
        <v>0</v>
      </c>
      <c r="U10" s="66">
        <f>COUNTIF('WCAG A'!G113:G127,"No")</f>
        <v>0</v>
      </c>
      <c r="V10" s="69" t="str">
        <f t="shared" si="3"/>
        <v>no aplica</v>
      </c>
      <c r="W10" s="80"/>
    </row>
    <row r="11" spans="1:23" s="72" customFormat="1" ht="30.75" x14ac:dyDescent="0.2">
      <c r="A11" s="61" t="s">
        <v>54</v>
      </c>
      <c r="B11" s="62" t="s">
        <v>56</v>
      </c>
      <c r="C11" s="81">
        <f t="shared" si="4"/>
        <v>12</v>
      </c>
      <c r="D11" s="72">
        <f>COUNTIF('WCAG A'!D128:D142,"Si")+COUNTIF('WCAG A'!D128:D142,"No")</f>
        <v>0</v>
      </c>
      <c r="E11" s="73">
        <f>COUNTIF('WCAG A'!D128:D142,"Si")</f>
        <v>0</v>
      </c>
      <c r="F11" s="72">
        <f>COUNTIF('WCAG A'!D128:D142,"No")</f>
        <v>0</v>
      </c>
      <c r="G11" s="74" t="str">
        <f t="shared" si="0"/>
        <v>no aplica</v>
      </c>
      <c r="H11" s="82">
        <f>SUM(G3:G11)</f>
        <v>1.0666666666666667</v>
      </c>
      <c r="I11" s="72">
        <f>COUNTIF('WCAG A'!E128:E142,"Si")+COUNTIF('WCAG A'!E128:E142,"No")</f>
        <v>0</v>
      </c>
      <c r="J11" s="73">
        <f>COUNTIF('WCAG A'!E128:E142,"Si")</f>
        <v>0</v>
      </c>
      <c r="K11" s="72">
        <f>COUNTIF('WCAG A'!E128:E142,"No")</f>
        <v>0</v>
      </c>
      <c r="L11" s="69" t="str">
        <f t="shared" si="1"/>
        <v>no aplica</v>
      </c>
      <c r="M11" s="82">
        <f>SUM(L3:L11)</f>
        <v>0</v>
      </c>
      <c r="N11" s="72">
        <f>COUNTIF('WCAG A'!F128:F142,"Si")+COUNTIF('WCAG A'!F128:F142,"No")</f>
        <v>0</v>
      </c>
      <c r="O11" s="73">
        <f>COUNTIF('WCAG A'!F128:F142,"Si")</f>
        <v>0</v>
      </c>
      <c r="P11" s="72">
        <f>COUNTIF('WCAG A'!F128:F142,"No")</f>
        <v>0</v>
      </c>
      <c r="Q11" s="69" t="str">
        <f t="shared" si="2"/>
        <v>no aplica</v>
      </c>
      <c r="R11" s="82">
        <f>SUM(Q3:Q11)</f>
        <v>0</v>
      </c>
      <c r="S11" s="72">
        <f>COUNTIF('WCAG A'!G128:G142,"Si")+COUNTIF('WCAG A'!G128:G142,"No")</f>
        <v>0</v>
      </c>
      <c r="T11" s="73">
        <f>COUNTIF('WCAG A'!G128:G142,"Si")</f>
        <v>0</v>
      </c>
      <c r="U11" s="72">
        <f>COUNTIF('WCAG A'!G128:G142,"No")</f>
        <v>0</v>
      </c>
      <c r="V11" s="69" t="str">
        <f t="shared" si="3"/>
        <v>no aplica</v>
      </c>
      <c r="W11" s="82">
        <f>SUM(V3:V11)</f>
        <v>0</v>
      </c>
    </row>
    <row r="12" spans="1:23" s="77" customFormat="1" ht="16.149999999999999" customHeight="1" x14ac:dyDescent="0.2">
      <c r="A12" s="75" t="s">
        <v>55</v>
      </c>
      <c r="B12" s="75" t="s">
        <v>122</v>
      </c>
      <c r="C12" s="83">
        <f t="shared" ref="C12:C39" si="5">C11</f>
        <v>12</v>
      </c>
      <c r="D12" s="77">
        <f t="shared" ref="D12:D39" si="6">E12+F12</f>
        <v>0</v>
      </c>
      <c r="E12" s="77">
        <f>COUNTIF('WCAG A'!D144:D158,"Si")</f>
        <v>0</v>
      </c>
      <c r="F12" s="77">
        <f>COUNTIF('WCAG A'!D144:D158,"No")</f>
        <v>0</v>
      </c>
      <c r="G12" s="74" t="str">
        <f t="shared" si="0"/>
        <v>no aplica</v>
      </c>
      <c r="H12" s="84"/>
      <c r="I12" s="77">
        <f t="shared" ref="I12:I39" si="7">J12+K12</f>
        <v>0</v>
      </c>
      <c r="J12" s="77">
        <f>COUNTIF('WCAG A'!E144:E158,"Si")</f>
        <v>0</v>
      </c>
      <c r="K12" s="77">
        <f>COUNTIF('WCAG A'!E144:E158,"No")</f>
        <v>0</v>
      </c>
      <c r="L12" s="69" t="str">
        <f t="shared" si="1"/>
        <v>no aplica</v>
      </c>
      <c r="M12" s="84"/>
      <c r="N12" s="77">
        <f t="shared" ref="N12:N39" si="8">O12+P12</f>
        <v>0</v>
      </c>
      <c r="O12" s="77">
        <f>COUNTIF('WCAG A'!F144:F158,"Si")</f>
        <v>0</v>
      </c>
      <c r="P12" s="77">
        <f>COUNTIF('WCAG A'!F144:F158,"No")</f>
        <v>0</v>
      </c>
      <c r="Q12" s="69" t="str">
        <f t="shared" si="2"/>
        <v>no aplica</v>
      </c>
      <c r="R12" s="84"/>
      <c r="S12" s="77">
        <f t="shared" ref="S12:S39" si="9">T12+U12</f>
        <v>0</v>
      </c>
      <c r="T12" s="77">
        <f>COUNTIF('WCAG A'!G144:G158,"Si")</f>
        <v>0</v>
      </c>
      <c r="U12" s="77">
        <f>COUNTIF('WCAG A'!G144:G158,"No")</f>
        <v>0</v>
      </c>
      <c r="V12" s="69" t="str">
        <f t="shared" si="3"/>
        <v>no aplica</v>
      </c>
      <c r="W12" s="84"/>
    </row>
    <row r="13" spans="1:23" s="72" customFormat="1" ht="16.149999999999999" customHeight="1" x14ac:dyDescent="0.2">
      <c r="A13" s="61" t="s">
        <v>51</v>
      </c>
      <c r="B13" s="61" t="s">
        <v>124</v>
      </c>
      <c r="C13" s="81">
        <f t="shared" si="5"/>
        <v>12</v>
      </c>
      <c r="D13" s="72">
        <f t="shared" si="6"/>
        <v>0</v>
      </c>
      <c r="E13" s="72">
        <f>COUNTIF('WCAG A'!D159:D173,"Si")</f>
        <v>0</v>
      </c>
      <c r="F13" s="72">
        <f>COUNTIF('WCAG A'!D159:D173,"No")</f>
        <v>0</v>
      </c>
      <c r="G13" s="78" t="str">
        <f t="shared" si="0"/>
        <v>no aplica</v>
      </c>
      <c r="H13" s="85"/>
      <c r="I13" s="72">
        <f t="shared" si="7"/>
        <v>0</v>
      </c>
      <c r="J13" s="72">
        <f>COUNTIF('WCAG A'!E159:E173,"Si")</f>
        <v>0</v>
      </c>
      <c r="K13" s="72">
        <f>COUNTIF('WCAG A'!E159:E173,"No")</f>
        <v>0</v>
      </c>
      <c r="L13" s="69" t="str">
        <f t="shared" si="1"/>
        <v>no aplica</v>
      </c>
      <c r="M13" s="85"/>
      <c r="N13" s="72">
        <f t="shared" si="8"/>
        <v>0</v>
      </c>
      <c r="O13" s="72">
        <f>COUNTIF('WCAG A'!F159:F173,"Si")</f>
        <v>0</v>
      </c>
      <c r="P13" s="72">
        <f>COUNTIF('WCAG A'!F159:F173,"No")</f>
        <v>0</v>
      </c>
      <c r="Q13" s="69" t="str">
        <f t="shared" si="2"/>
        <v>no aplica</v>
      </c>
      <c r="R13" s="85"/>
      <c r="S13" s="72">
        <f t="shared" si="9"/>
        <v>0</v>
      </c>
      <c r="T13" s="72">
        <f>COUNTIF('WCAG A'!G159:G173,"Si")</f>
        <v>0</v>
      </c>
      <c r="U13" s="72">
        <f>COUNTIF('WCAG A'!G159:G173,"No")</f>
        <v>0</v>
      </c>
      <c r="V13" s="69" t="str">
        <f t="shared" si="3"/>
        <v>no aplica</v>
      </c>
      <c r="W13" s="85"/>
    </row>
    <row r="14" spans="1:23" s="72" customFormat="1" ht="16.149999999999999" customHeight="1" x14ac:dyDescent="0.2">
      <c r="A14" s="61" t="s">
        <v>52</v>
      </c>
      <c r="B14" s="62" t="s">
        <v>123</v>
      </c>
      <c r="C14" s="86">
        <f t="shared" si="5"/>
        <v>12</v>
      </c>
      <c r="D14" s="72">
        <f t="shared" si="6"/>
        <v>0</v>
      </c>
      <c r="E14" s="72">
        <f>COUNTIF('WCAG A'!D174:D188,"Si")</f>
        <v>0</v>
      </c>
      <c r="F14" s="72">
        <f>COUNTIF('WCAG A'!D174:D188,"No")</f>
        <v>0</v>
      </c>
      <c r="G14" s="78" t="str">
        <f t="shared" si="0"/>
        <v>no aplica</v>
      </c>
      <c r="H14" s="85"/>
      <c r="I14" s="72">
        <f t="shared" si="7"/>
        <v>0</v>
      </c>
      <c r="J14" s="72">
        <f>COUNTIF('WCAG A'!E174:E188,"Si")</f>
        <v>0</v>
      </c>
      <c r="K14" s="72">
        <f>COUNTIF('WCAG A'!E174:E188,"No")</f>
        <v>0</v>
      </c>
      <c r="L14" s="69" t="str">
        <f t="shared" si="1"/>
        <v>no aplica</v>
      </c>
      <c r="M14" s="85"/>
      <c r="N14" s="72">
        <f t="shared" si="8"/>
        <v>0</v>
      </c>
      <c r="O14" s="72">
        <f>COUNTIF('WCAG A'!F174:F188,"Si")</f>
        <v>0</v>
      </c>
      <c r="P14" s="72">
        <f>COUNTIF('WCAG A'!F174:F188,"No")</f>
        <v>0</v>
      </c>
      <c r="Q14" s="69" t="str">
        <f t="shared" si="2"/>
        <v>no aplica</v>
      </c>
      <c r="R14" s="85"/>
      <c r="S14" s="72">
        <f t="shared" si="9"/>
        <v>0</v>
      </c>
      <c r="T14" s="72">
        <f>COUNTIF('WCAG A'!G174:G188,"Si")</f>
        <v>0</v>
      </c>
      <c r="U14" s="72">
        <f>COUNTIF('WCAG A'!G174:G188,"No")</f>
        <v>0</v>
      </c>
      <c r="V14" s="69" t="str">
        <f t="shared" si="3"/>
        <v>no aplica</v>
      </c>
      <c r="W14" s="85"/>
    </row>
    <row r="15" spans="1:23" ht="30.75" x14ac:dyDescent="0.2">
      <c r="A15" s="60" t="s">
        <v>57</v>
      </c>
      <c r="B15" s="70" t="s">
        <v>128</v>
      </c>
      <c r="C15" s="87">
        <f t="shared" si="5"/>
        <v>12</v>
      </c>
      <c r="D15" s="66">
        <f t="shared" si="6"/>
        <v>0</v>
      </c>
      <c r="E15" s="66">
        <f>COUNTIF('WCAG A'!D175:D189,"Si")</f>
        <v>0</v>
      </c>
      <c r="F15" s="66">
        <f>COUNTIF('WCAG A'!D175:D189,"No")</f>
        <v>0</v>
      </c>
      <c r="G15" s="69" t="str">
        <f t="shared" si="0"/>
        <v>no aplica</v>
      </c>
      <c r="H15" s="80"/>
      <c r="I15" s="66">
        <f t="shared" si="7"/>
        <v>0</v>
      </c>
      <c r="J15" s="66">
        <f>COUNTIF('WCAG A'!E175:E189,"Si")</f>
        <v>0</v>
      </c>
      <c r="K15" s="66">
        <f>COUNTIF('WCAG A'!E175:E189,"No")</f>
        <v>0</v>
      </c>
      <c r="L15" s="69" t="str">
        <f t="shared" si="1"/>
        <v>no aplica</v>
      </c>
      <c r="M15" s="80"/>
      <c r="N15" s="66">
        <f t="shared" si="8"/>
        <v>0</v>
      </c>
      <c r="O15" s="66">
        <f>COUNTIF('WCAG A'!F175:F189,"Si")</f>
        <v>0</v>
      </c>
      <c r="P15" s="66">
        <f>COUNTIF('WCAG A'!F175:F189,"No")</f>
        <v>0</v>
      </c>
      <c r="Q15" s="69" t="str">
        <f t="shared" si="2"/>
        <v>no aplica</v>
      </c>
      <c r="R15" s="80"/>
      <c r="S15" s="66">
        <f t="shared" si="9"/>
        <v>0</v>
      </c>
      <c r="T15" s="66">
        <f>COUNTIF('WCAG A'!G175:G189,"Si")</f>
        <v>0</v>
      </c>
      <c r="U15" s="66">
        <f>COUNTIF('WCAG A'!G175:G189,"No")</f>
        <v>0</v>
      </c>
      <c r="V15" s="69" t="str">
        <f t="shared" si="3"/>
        <v>no aplica</v>
      </c>
      <c r="W15" s="80"/>
    </row>
    <row r="16" spans="1:23" ht="30.75" x14ac:dyDescent="0.2">
      <c r="A16" s="60" t="s">
        <v>59</v>
      </c>
      <c r="B16" s="60" t="s">
        <v>58</v>
      </c>
      <c r="C16" s="64">
        <f t="shared" si="5"/>
        <v>12</v>
      </c>
      <c r="D16" s="66">
        <f t="shared" si="6"/>
        <v>3</v>
      </c>
      <c r="E16" s="66">
        <f>COUNTIF('WCAG A'!D205:D219,"Si")</f>
        <v>0</v>
      </c>
      <c r="F16" s="66">
        <f>COUNTIF('WCAG A'!D205:D219,"No")</f>
        <v>3</v>
      </c>
      <c r="G16" s="69">
        <f t="shared" si="0"/>
        <v>0</v>
      </c>
      <c r="H16" s="80"/>
      <c r="I16" s="66">
        <f t="shared" si="7"/>
        <v>0</v>
      </c>
      <c r="J16" s="66">
        <f>COUNTIF('WCAG A'!E205:E219,"Si")</f>
        <v>0</v>
      </c>
      <c r="K16" s="66">
        <f>COUNTIF('WCAG A'!E205:E219,"No")</f>
        <v>0</v>
      </c>
      <c r="L16" s="69" t="str">
        <f t="shared" si="1"/>
        <v>no aplica</v>
      </c>
      <c r="M16" s="80"/>
      <c r="N16" s="66">
        <f t="shared" si="8"/>
        <v>0</v>
      </c>
      <c r="O16" s="66">
        <f>COUNTIF('WCAG A'!F205:F219,"Si")</f>
        <v>0</v>
      </c>
      <c r="P16" s="66">
        <f>COUNTIF('WCAG A'!F205:F219,"No")</f>
        <v>0</v>
      </c>
      <c r="Q16" s="69" t="str">
        <f t="shared" si="2"/>
        <v>no aplica</v>
      </c>
      <c r="R16" s="80"/>
      <c r="S16" s="66">
        <f t="shared" si="9"/>
        <v>0</v>
      </c>
      <c r="T16" s="66">
        <f>COUNTIF('WCAG A'!G205:G219,"Si")</f>
        <v>0</v>
      </c>
      <c r="U16" s="66">
        <f>COUNTIF('WCAG A'!G205:G219,"No")</f>
        <v>0</v>
      </c>
      <c r="V16" s="69" t="str">
        <f t="shared" si="3"/>
        <v>no aplica</v>
      </c>
      <c r="W16" s="80"/>
    </row>
    <row r="17" spans="1:23" s="72" customFormat="1" ht="30.75" x14ac:dyDescent="0.2">
      <c r="A17" s="61" t="s">
        <v>60</v>
      </c>
      <c r="B17" s="61" t="s">
        <v>61</v>
      </c>
      <c r="C17" s="81">
        <f t="shared" si="5"/>
        <v>12</v>
      </c>
      <c r="D17" s="72">
        <f t="shared" si="6"/>
        <v>0</v>
      </c>
      <c r="E17" s="72">
        <f>COUNTIF('WCAG A'!D220:D234,"Si")</f>
        <v>0</v>
      </c>
      <c r="F17" s="72">
        <f>COUNTIF('WCAG A'!D220:D234,"No")</f>
        <v>0</v>
      </c>
      <c r="G17" s="74" t="str">
        <f t="shared" si="0"/>
        <v>no aplica</v>
      </c>
      <c r="H17" s="82">
        <f>SUM(G15:G17)</f>
        <v>0</v>
      </c>
      <c r="I17" s="72">
        <f t="shared" si="7"/>
        <v>0</v>
      </c>
      <c r="J17" s="72">
        <f>COUNTIF('WCAG A'!E220:E234,"Si")</f>
        <v>0</v>
      </c>
      <c r="K17" s="72">
        <f>COUNTIF('WCAG A'!E220:E234,"No")</f>
        <v>0</v>
      </c>
      <c r="L17" s="69" t="str">
        <f t="shared" si="1"/>
        <v>no aplica</v>
      </c>
      <c r="M17" s="82">
        <f>SUM(L15:L17)</f>
        <v>0</v>
      </c>
      <c r="N17" s="72">
        <f t="shared" si="8"/>
        <v>0</v>
      </c>
      <c r="O17" s="72">
        <f>COUNTIF('WCAG A'!F220:F234,"Si")</f>
        <v>0</v>
      </c>
      <c r="P17" s="72">
        <f>COUNTIF('WCAG A'!F220:F234,"No")</f>
        <v>0</v>
      </c>
      <c r="Q17" s="69" t="str">
        <f t="shared" si="2"/>
        <v>no aplica</v>
      </c>
      <c r="R17" s="82">
        <f>SUM(Q15:Q17)</f>
        <v>0</v>
      </c>
      <c r="S17" s="72">
        <f t="shared" si="9"/>
        <v>0</v>
      </c>
      <c r="T17" s="72">
        <f>COUNTIF('WCAG A'!G220:G234,"Si")</f>
        <v>0</v>
      </c>
      <c r="U17" s="72">
        <f>COUNTIF('WCAG A'!G220:G234,"No")</f>
        <v>0</v>
      </c>
      <c r="V17" s="69" t="str">
        <f t="shared" si="3"/>
        <v>no aplica</v>
      </c>
      <c r="W17" s="82">
        <f>SUM(V15:V17)</f>
        <v>0</v>
      </c>
    </row>
    <row r="18" spans="1:23" s="77" customFormat="1" ht="16.149999999999999" customHeight="1" x14ac:dyDescent="0.2">
      <c r="A18" s="75" t="s">
        <v>62</v>
      </c>
      <c r="B18" s="75" t="s">
        <v>129</v>
      </c>
      <c r="C18" s="83">
        <f t="shared" si="5"/>
        <v>12</v>
      </c>
      <c r="D18" s="77">
        <f t="shared" si="6"/>
        <v>0</v>
      </c>
      <c r="E18" s="77">
        <f>COUNTIF('WCAG A'!D235:D249,"Si")</f>
        <v>0</v>
      </c>
      <c r="F18" s="77">
        <f>COUNTIF('WCAG A'!D235:D249,"No")</f>
        <v>0</v>
      </c>
      <c r="G18" s="78" t="str">
        <f t="shared" si="0"/>
        <v>no aplica</v>
      </c>
      <c r="H18" s="84"/>
      <c r="I18" s="77">
        <f t="shared" si="7"/>
        <v>0</v>
      </c>
      <c r="J18" s="77">
        <f>COUNTIF('WCAG A'!E235:E249,"Si")</f>
        <v>0</v>
      </c>
      <c r="K18" s="77">
        <f>COUNTIF('WCAG A'!E235:E249,"No")</f>
        <v>0</v>
      </c>
      <c r="L18" s="69" t="str">
        <f t="shared" si="1"/>
        <v>no aplica</v>
      </c>
      <c r="M18" s="84"/>
      <c r="N18" s="77">
        <f t="shared" si="8"/>
        <v>0</v>
      </c>
      <c r="O18" s="77">
        <f>COUNTIF('WCAG A'!F235:F249,"Si")</f>
        <v>0</v>
      </c>
      <c r="P18" s="77">
        <f>COUNTIF('WCAG A'!F235:F249,"No")</f>
        <v>0</v>
      </c>
      <c r="Q18" s="69" t="str">
        <f t="shared" si="2"/>
        <v>no aplica</v>
      </c>
      <c r="R18" s="84"/>
      <c r="S18" s="77">
        <f t="shared" si="9"/>
        <v>0</v>
      </c>
      <c r="T18" s="77">
        <f>COUNTIF('WCAG A'!G235:G249,"Si")</f>
        <v>0</v>
      </c>
      <c r="U18" s="77">
        <f>COUNTIF('WCAG A'!G235:G249,"No")</f>
        <v>0</v>
      </c>
      <c r="V18" s="69" t="str">
        <f t="shared" si="3"/>
        <v>no aplica</v>
      </c>
      <c r="W18" s="84"/>
    </row>
    <row r="19" spans="1:23" s="77" customFormat="1" ht="16.149999999999999" customHeight="1" x14ac:dyDescent="0.2">
      <c r="A19" s="75" t="s">
        <v>63</v>
      </c>
      <c r="B19" s="58" t="s">
        <v>130</v>
      </c>
      <c r="C19" s="83">
        <f t="shared" si="5"/>
        <v>12</v>
      </c>
      <c r="D19" s="77">
        <f t="shared" si="6"/>
        <v>0</v>
      </c>
      <c r="E19" s="77">
        <f>COUNTIF('WCAG A'!D250:D264,"Si")</f>
        <v>0</v>
      </c>
      <c r="F19" s="77">
        <f>COUNTIF('WCAG A'!D250:D264,"No")</f>
        <v>0</v>
      </c>
      <c r="G19" s="78" t="str">
        <f t="shared" si="0"/>
        <v>no aplica</v>
      </c>
      <c r="H19" s="84"/>
      <c r="I19" s="77">
        <f t="shared" si="7"/>
        <v>0</v>
      </c>
      <c r="J19" s="77">
        <f>COUNTIF('WCAG A'!E250:E264,"Si")</f>
        <v>0</v>
      </c>
      <c r="K19" s="77">
        <f>COUNTIF('WCAG A'!E250:E264,"No")</f>
        <v>0</v>
      </c>
      <c r="L19" s="69" t="str">
        <f t="shared" si="1"/>
        <v>no aplica</v>
      </c>
      <c r="M19" s="84"/>
      <c r="N19" s="77">
        <f t="shared" si="8"/>
        <v>0</v>
      </c>
      <c r="O19" s="77">
        <f>COUNTIF('WCAG A'!F250:F264,"Si")</f>
        <v>0</v>
      </c>
      <c r="P19" s="77">
        <f>COUNTIF('WCAG A'!F250:F264,"No")</f>
        <v>0</v>
      </c>
      <c r="Q19" s="69" t="str">
        <f t="shared" si="2"/>
        <v>no aplica</v>
      </c>
      <c r="R19" s="84"/>
      <c r="S19" s="77">
        <f t="shared" si="9"/>
        <v>0</v>
      </c>
      <c r="T19" s="77">
        <f>COUNTIF('WCAG A'!G250:G264,"Si")</f>
        <v>0</v>
      </c>
      <c r="U19" s="77">
        <f>COUNTIF('WCAG A'!G250:G264,"No")</f>
        <v>0</v>
      </c>
      <c r="V19" s="69" t="str">
        <f t="shared" si="3"/>
        <v>no aplica</v>
      </c>
      <c r="W19" s="84"/>
    </row>
    <row r="20" spans="1:23" s="77" customFormat="1" ht="16.149999999999999" customHeight="1" x14ac:dyDescent="0.2">
      <c r="A20" s="75" t="s">
        <v>65</v>
      </c>
      <c r="B20" s="75" t="s">
        <v>131</v>
      </c>
      <c r="C20" s="83">
        <f t="shared" si="5"/>
        <v>12</v>
      </c>
      <c r="D20" s="77">
        <f t="shared" si="6"/>
        <v>12</v>
      </c>
      <c r="E20" s="77">
        <f>COUNTIF('WCAG A'!D266:D280,"Si")</f>
        <v>0</v>
      </c>
      <c r="F20" s="77">
        <f>COUNTIF('WCAG A'!D266:D280,"No")</f>
        <v>12</v>
      </c>
      <c r="G20" s="78">
        <f t="shared" si="0"/>
        <v>0</v>
      </c>
      <c r="H20" s="84"/>
      <c r="I20" s="77">
        <f t="shared" si="7"/>
        <v>0</v>
      </c>
      <c r="J20" s="77">
        <f>COUNTIF('WCAG A'!E266:E280,"Si")</f>
        <v>0</v>
      </c>
      <c r="K20" s="77">
        <f>COUNTIF('WCAG A'!E266:E280,"No")</f>
        <v>0</v>
      </c>
      <c r="L20" s="69" t="str">
        <f t="shared" si="1"/>
        <v>no aplica</v>
      </c>
      <c r="M20" s="84"/>
      <c r="N20" s="77">
        <f t="shared" si="8"/>
        <v>0</v>
      </c>
      <c r="O20" s="77">
        <f>COUNTIF('WCAG A'!F266:F280,"Si")</f>
        <v>0</v>
      </c>
      <c r="P20" s="77">
        <f>COUNTIF('WCAG A'!F266:F280,"No")</f>
        <v>0</v>
      </c>
      <c r="Q20" s="69" t="str">
        <f t="shared" si="2"/>
        <v>no aplica</v>
      </c>
      <c r="R20" s="84"/>
      <c r="S20" s="77">
        <f t="shared" si="9"/>
        <v>0</v>
      </c>
      <c r="T20" s="77">
        <f>COUNTIF('WCAG A'!G266:G280,"Si")</f>
        <v>0</v>
      </c>
      <c r="U20" s="77">
        <f>COUNTIF('WCAG A'!G266:G280,"No")</f>
        <v>0</v>
      </c>
      <c r="V20" s="69" t="str">
        <f t="shared" si="3"/>
        <v>no aplica</v>
      </c>
      <c r="W20" s="84"/>
    </row>
    <row r="21" spans="1:23" s="72" customFormat="1" ht="16.149999999999999" customHeight="1" x14ac:dyDescent="0.2">
      <c r="A21" s="61" t="s">
        <v>66</v>
      </c>
      <c r="B21" s="61" t="s">
        <v>68</v>
      </c>
      <c r="C21" s="81">
        <f t="shared" si="5"/>
        <v>12</v>
      </c>
      <c r="D21" s="72">
        <f t="shared" si="6"/>
        <v>0</v>
      </c>
      <c r="E21" s="72">
        <f>COUNTIF('WCAG A'!D281:D295,"Si")</f>
        <v>0</v>
      </c>
      <c r="F21" s="72">
        <f>COUNTIF('WCAG A'!D281:D295,"No")</f>
        <v>0</v>
      </c>
      <c r="G21" s="78" t="str">
        <f t="shared" si="0"/>
        <v>no aplica</v>
      </c>
      <c r="H21" s="85"/>
      <c r="I21" s="72">
        <f t="shared" si="7"/>
        <v>0</v>
      </c>
      <c r="J21" s="72">
        <f>COUNTIF('WCAG A'!E281:E295,"Si")</f>
        <v>0</v>
      </c>
      <c r="K21" s="72">
        <f>COUNTIF('WCAG A'!E281:E295,"No")</f>
        <v>0</v>
      </c>
      <c r="L21" s="69" t="str">
        <f t="shared" si="1"/>
        <v>no aplica</v>
      </c>
      <c r="M21" s="85"/>
      <c r="N21" s="72">
        <f t="shared" si="8"/>
        <v>0</v>
      </c>
      <c r="O21" s="72">
        <f>COUNTIF('WCAG A'!F281:F295,"Si")</f>
        <v>0</v>
      </c>
      <c r="P21" s="72">
        <f>COUNTIF('WCAG A'!F281:F295,"No")</f>
        <v>0</v>
      </c>
      <c r="Q21" s="69" t="str">
        <f t="shared" si="2"/>
        <v>no aplica</v>
      </c>
      <c r="R21" s="85"/>
      <c r="S21" s="72">
        <f t="shared" si="9"/>
        <v>0</v>
      </c>
      <c r="T21" s="72">
        <f>COUNTIF('WCAG A'!G281:G295,"Si")</f>
        <v>0</v>
      </c>
      <c r="U21" s="72">
        <f>COUNTIF('WCAG A'!G281:G295,"No")</f>
        <v>0</v>
      </c>
      <c r="V21" s="69" t="str">
        <f t="shared" si="3"/>
        <v>no aplica</v>
      </c>
      <c r="W21" s="85"/>
    </row>
    <row r="22" spans="1:23" ht="16.149999999999999" customHeight="1" x14ac:dyDescent="0.2">
      <c r="A22" s="60" t="s">
        <v>67</v>
      </c>
      <c r="B22" s="60" t="s">
        <v>77</v>
      </c>
      <c r="C22" s="64">
        <f t="shared" si="5"/>
        <v>12</v>
      </c>
      <c r="D22" s="66">
        <f t="shared" si="6"/>
        <v>12</v>
      </c>
      <c r="E22" s="66">
        <f>COUNTIF('WCAG A'!D298:D312,"Si")</f>
        <v>0</v>
      </c>
      <c r="F22" s="66">
        <f>COUNTIF('WCAG A'!D298:D312,"No")</f>
        <v>12</v>
      </c>
      <c r="G22" s="69">
        <f t="shared" si="0"/>
        <v>0</v>
      </c>
      <c r="H22" s="80"/>
      <c r="I22" s="66">
        <f t="shared" si="7"/>
        <v>0</v>
      </c>
      <c r="J22" s="66">
        <f>COUNTIF('WCAG A'!E298:E312,"Si")</f>
        <v>0</v>
      </c>
      <c r="K22" s="66">
        <f>COUNTIF('WCAG A'!E298:E312,"No")</f>
        <v>0</v>
      </c>
      <c r="L22" s="69" t="str">
        <f t="shared" si="1"/>
        <v>no aplica</v>
      </c>
      <c r="M22" s="80"/>
      <c r="N22" s="66">
        <f t="shared" si="8"/>
        <v>0</v>
      </c>
      <c r="O22" s="66">
        <f>COUNTIF('WCAG A'!F298:F312,"Si")</f>
        <v>0</v>
      </c>
      <c r="P22" s="66">
        <f>COUNTIF('WCAG A'!F298:F312,"No")</f>
        <v>0</v>
      </c>
      <c r="Q22" s="69" t="str">
        <f t="shared" si="2"/>
        <v>no aplica</v>
      </c>
      <c r="R22" s="80"/>
      <c r="S22" s="66">
        <f t="shared" si="9"/>
        <v>0</v>
      </c>
      <c r="T22" s="66">
        <f>COUNTIF('WCAG A'!G298:G312,"Si")</f>
        <v>0</v>
      </c>
      <c r="U22" s="66">
        <f>COUNTIF('WCAG A'!G298:G312,"No")</f>
        <v>0</v>
      </c>
      <c r="V22" s="69" t="str">
        <f t="shared" si="3"/>
        <v>no aplica</v>
      </c>
      <c r="W22" s="80"/>
    </row>
    <row r="23" spans="1:23" s="72" customFormat="1" ht="16.149999999999999" customHeight="1" x14ac:dyDescent="0.2">
      <c r="A23" s="61" t="s">
        <v>76</v>
      </c>
      <c r="B23" s="61" t="s">
        <v>79</v>
      </c>
      <c r="C23" s="81">
        <f t="shared" si="5"/>
        <v>12</v>
      </c>
      <c r="D23" s="72">
        <f t="shared" si="6"/>
        <v>12</v>
      </c>
      <c r="E23" s="72">
        <f>COUNTIF('WCAG A'!D313:D327,"Si")</f>
        <v>12</v>
      </c>
      <c r="F23" s="72">
        <f>COUNTIF('WCAG A'!D313:D327,"No")</f>
        <v>0</v>
      </c>
      <c r="G23" s="74">
        <f t="shared" si="0"/>
        <v>1</v>
      </c>
      <c r="H23" s="82">
        <f>G23+G22</f>
        <v>1</v>
      </c>
      <c r="I23" s="72">
        <f t="shared" si="7"/>
        <v>0</v>
      </c>
      <c r="J23" s="72">
        <f>COUNTIF('WCAG A'!E313:E327,"Si")</f>
        <v>0</v>
      </c>
      <c r="K23" s="72">
        <f>COUNTIF('WCAG A'!E313:E327,"No")</f>
        <v>0</v>
      </c>
      <c r="L23" s="69" t="str">
        <f t="shared" si="1"/>
        <v>no aplica</v>
      </c>
      <c r="M23" s="82">
        <f>SUM(L22:L23)</f>
        <v>0</v>
      </c>
      <c r="N23" s="72">
        <f t="shared" si="8"/>
        <v>0</v>
      </c>
      <c r="O23" s="72">
        <f>COUNTIF('WCAG A'!F313:F327,"Si")</f>
        <v>0</v>
      </c>
      <c r="P23" s="72">
        <f>COUNTIF('WCAG A'!F313:F327,"No")</f>
        <v>0</v>
      </c>
      <c r="Q23" s="69" t="str">
        <f t="shared" si="2"/>
        <v>no aplica</v>
      </c>
      <c r="R23" s="82">
        <f>SUM(Q22:Q23)</f>
        <v>0</v>
      </c>
      <c r="S23" s="72">
        <f t="shared" si="9"/>
        <v>0</v>
      </c>
      <c r="T23" s="72">
        <f>COUNTIF('WCAG A'!G313:G327,"Si")</f>
        <v>0</v>
      </c>
      <c r="U23" s="72">
        <f>COUNTIF('WCAG A'!G313:G327,"No")</f>
        <v>0</v>
      </c>
      <c r="V23" s="69" t="str">
        <f t="shared" si="3"/>
        <v>no aplica</v>
      </c>
      <c r="W23" s="82">
        <f>SUM(V22:V23)</f>
        <v>0</v>
      </c>
    </row>
    <row r="24" spans="1:23" s="77" customFormat="1" ht="16.149999999999999" customHeight="1" x14ac:dyDescent="0.2">
      <c r="A24" s="75" t="s">
        <v>78</v>
      </c>
      <c r="B24" s="75" t="s">
        <v>80</v>
      </c>
      <c r="C24" s="83">
        <f t="shared" si="5"/>
        <v>12</v>
      </c>
      <c r="D24" s="77">
        <f t="shared" si="6"/>
        <v>12</v>
      </c>
      <c r="E24" s="77">
        <f>COUNTIF('WCAG A'!D328:D342,"Si")</f>
        <v>0</v>
      </c>
      <c r="F24" s="77">
        <f>COUNTIF('WCAG A'!D328:D342,"No")</f>
        <v>12</v>
      </c>
      <c r="G24" s="78">
        <f t="shared" si="0"/>
        <v>0</v>
      </c>
      <c r="H24" s="84"/>
      <c r="I24" s="77">
        <f t="shared" si="7"/>
        <v>0</v>
      </c>
      <c r="J24" s="77">
        <f>COUNTIF('WCAG A'!E328:E342,"Si")</f>
        <v>0</v>
      </c>
      <c r="K24" s="77">
        <f>COUNTIF('WCAG A'!E328:E342,"No")</f>
        <v>0</v>
      </c>
      <c r="L24" s="69" t="str">
        <f t="shared" si="1"/>
        <v>no aplica</v>
      </c>
      <c r="M24" s="84"/>
      <c r="N24" s="77">
        <f t="shared" si="8"/>
        <v>0</v>
      </c>
      <c r="O24" s="77">
        <f>COUNTIF('WCAG A'!F328:F342,"Si")</f>
        <v>0</v>
      </c>
      <c r="P24" s="77">
        <f>COUNTIF('WCAG A'!F328:F342,"No")</f>
        <v>0</v>
      </c>
      <c r="Q24" s="69" t="str">
        <f t="shared" si="2"/>
        <v>no aplica</v>
      </c>
      <c r="R24" s="84"/>
      <c r="S24" s="77">
        <f t="shared" si="9"/>
        <v>0</v>
      </c>
      <c r="T24" s="77">
        <f>COUNTIF('WCAG A'!G328:G342,"Si")</f>
        <v>0</v>
      </c>
      <c r="U24" s="77">
        <f>COUNTIF('WCAG A'!G328:G342,"No")</f>
        <v>0</v>
      </c>
      <c r="V24" s="69" t="str">
        <f t="shared" si="3"/>
        <v>no aplica</v>
      </c>
      <c r="W24" s="84"/>
    </row>
    <row r="25" spans="1:23" s="77" customFormat="1" ht="16.149999999999999" customHeight="1" x14ac:dyDescent="0.2">
      <c r="A25" s="75" t="s">
        <v>81</v>
      </c>
      <c r="B25" s="75" t="s">
        <v>132</v>
      </c>
      <c r="C25" s="83">
        <f t="shared" si="5"/>
        <v>12</v>
      </c>
      <c r="D25" s="77">
        <f t="shared" si="6"/>
        <v>0</v>
      </c>
      <c r="E25" s="77">
        <f>COUNTIF('WCAG A'!D344:D358,"Si")</f>
        <v>0</v>
      </c>
      <c r="F25" s="77">
        <f>COUNTIF('WCAG A'!D344:D358,"No")</f>
        <v>0</v>
      </c>
      <c r="G25" s="78" t="str">
        <f t="shared" si="0"/>
        <v>no aplica</v>
      </c>
      <c r="H25" s="84"/>
      <c r="I25" s="77">
        <f t="shared" si="7"/>
        <v>0</v>
      </c>
      <c r="J25" s="77">
        <f>COUNTIF('WCAG A'!E344:E358,"Si")</f>
        <v>0</v>
      </c>
      <c r="K25" s="77">
        <f>COUNTIF('WCAG A'!E344:E358,"No")</f>
        <v>0</v>
      </c>
      <c r="L25" s="69" t="str">
        <f t="shared" si="1"/>
        <v>no aplica</v>
      </c>
      <c r="M25" s="84"/>
      <c r="N25" s="77">
        <f t="shared" si="8"/>
        <v>0</v>
      </c>
      <c r="O25" s="77">
        <f>COUNTIF('WCAG A'!F344:F358,"Si")</f>
        <v>0</v>
      </c>
      <c r="P25" s="77">
        <f>COUNTIF('WCAG A'!F344:F358,"No")</f>
        <v>0</v>
      </c>
      <c r="Q25" s="69" t="str">
        <f t="shared" si="2"/>
        <v>no aplica</v>
      </c>
      <c r="R25" s="84"/>
      <c r="S25" s="77">
        <f t="shared" si="9"/>
        <v>0</v>
      </c>
      <c r="T25" s="77">
        <f>COUNTIF('WCAG A'!G344:G358,"Si")</f>
        <v>0</v>
      </c>
      <c r="U25" s="77">
        <f>COUNTIF('WCAG A'!G344:G358,"No")</f>
        <v>0</v>
      </c>
      <c r="V25" s="69" t="str">
        <f t="shared" si="3"/>
        <v>no aplica</v>
      </c>
      <c r="W25" s="84"/>
    </row>
    <row r="26" spans="1:23" ht="16.149999999999999" customHeight="1" x14ac:dyDescent="0.2">
      <c r="A26" s="60" t="s">
        <v>83</v>
      </c>
      <c r="B26" s="60" t="s">
        <v>133</v>
      </c>
      <c r="C26" s="64">
        <f t="shared" si="5"/>
        <v>12</v>
      </c>
      <c r="D26" s="66">
        <f t="shared" si="6"/>
        <v>4</v>
      </c>
      <c r="E26" s="66">
        <f>COUNTIF('WCAG A'!D359:D373,"Si")</f>
        <v>0</v>
      </c>
      <c r="F26" s="66">
        <f>COUNTIF('WCAG A'!D359:D373,"No")</f>
        <v>4</v>
      </c>
      <c r="G26" s="69">
        <f t="shared" si="0"/>
        <v>0</v>
      </c>
      <c r="H26" s="80"/>
      <c r="I26" s="66">
        <f t="shared" si="7"/>
        <v>0</v>
      </c>
      <c r="J26" s="66">
        <f>COUNTIF('WCAG A'!E359:E373,"Si")</f>
        <v>0</v>
      </c>
      <c r="K26" s="66">
        <f>COUNTIF('WCAG A'!E359:E373,"No")</f>
        <v>0</v>
      </c>
      <c r="L26" s="69" t="str">
        <f t="shared" si="1"/>
        <v>no aplica</v>
      </c>
      <c r="M26" s="80"/>
      <c r="N26" s="66">
        <f t="shared" si="8"/>
        <v>0</v>
      </c>
      <c r="O26" s="66">
        <f>COUNTIF('WCAG A'!F359:F373,"Si")</f>
        <v>0</v>
      </c>
      <c r="P26" s="66">
        <f>COUNTIF('WCAG A'!F359:F373,"No")</f>
        <v>0</v>
      </c>
      <c r="Q26" s="69" t="str">
        <f t="shared" si="2"/>
        <v>no aplica</v>
      </c>
      <c r="R26" s="80"/>
      <c r="S26" s="66">
        <f t="shared" si="9"/>
        <v>0</v>
      </c>
      <c r="T26" s="66">
        <f>COUNTIF('WCAG A'!G359:G373,"Si")</f>
        <v>0</v>
      </c>
      <c r="U26" s="66">
        <f>COUNTIF('WCAG A'!G359:G373,"No")</f>
        <v>0</v>
      </c>
      <c r="V26" s="69" t="str">
        <f t="shared" si="3"/>
        <v>no aplica</v>
      </c>
      <c r="W26" s="80"/>
    </row>
    <row r="27" spans="1:23" s="72" customFormat="1" ht="16.149999999999999" customHeight="1" x14ac:dyDescent="0.2">
      <c r="A27" s="61" t="s">
        <v>84</v>
      </c>
      <c r="B27" s="61" t="s">
        <v>87</v>
      </c>
      <c r="C27" s="81">
        <f t="shared" si="5"/>
        <v>12</v>
      </c>
      <c r="D27" s="72">
        <f t="shared" si="6"/>
        <v>12</v>
      </c>
      <c r="E27" s="72">
        <f>COUNTIF('WCAG A'!D374:D388,"Si")</f>
        <v>1</v>
      </c>
      <c r="F27" s="72">
        <f>COUNTIF('WCAG A'!D374:D388,"No")</f>
        <v>11</v>
      </c>
      <c r="G27" s="74">
        <f t="shared" si="0"/>
        <v>8.3333333333333329E-2</v>
      </c>
      <c r="H27" s="82">
        <f>G27+G26</f>
        <v>8.3333333333333329E-2</v>
      </c>
      <c r="I27" s="72">
        <f t="shared" si="7"/>
        <v>0</v>
      </c>
      <c r="J27" s="72">
        <f>COUNTIF('WCAG A'!E374:E388,"Si")</f>
        <v>0</v>
      </c>
      <c r="K27" s="72">
        <f>COUNTIF('WCAG A'!E374:E388,"No")</f>
        <v>0</v>
      </c>
      <c r="L27" s="69" t="str">
        <f t="shared" si="1"/>
        <v>no aplica</v>
      </c>
      <c r="M27" s="82">
        <f>SUM(L26:L27)</f>
        <v>0</v>
      </c>
      <c r="N27" s="72">
        <f t="shared" si="8"/>
        <v>0</v>
      </c>
      <c r="O27" s="72">
        <f>COUNTIF('WCAG A'!F374:F388,"Si")</f>
        <v>0</v>
      </c>
      <c r="P27" s="72">
        <f>COUNTIF('WCAG A'!F374:F388,"No")</f>
        <v>0</v>
      </c>
      <c r="Q27" s="69" t="str">
        <f t="shared" si="2"/>
        <v>no aplica</v>
      </c>
      <c r="R27" s="82">
        <f>SUM(Q26:Q27)</f>
        <v>0</v>
      </c>
      <c r="S27" s="72">
        <f t="shared" si="9"/>
        <v>0</v>
      </c>
      <c r="T27" s="72">
        <f>COUNTIF('WCAG A'!G374:G388,"Si")</f>
        <v>0</v>
      </c>
      <c r="U27" s="72">
        <f>COUNTIF('WCAG A'!G374:G388,"No")</f>
        <v>0</v>
      </c>
      <c r="V27" s="69" t="str">
        <f t="shared" si="3"/>
        <v>no aplica</v>
      </c>
      <c r="W27" s="82">
        <f>SUM(V26:V27)</f>
        <v>0</v>
      </c>
    </row>
    <row r="28" spans="1:23" s="77" customFormat="1" ht="16.149999999999999" customHeight="1" x14ac:dyDescent="0.2">
      <c r="A28" s="75" t="s">
        <v>85</v>
      </c>
      <c r="B28" s="58" t="s">
        <v>134</v>
      </c>
      <c r="C28" s="83">
        <f t="shared" si="5"/>
        <v>12</v>
      </c>
      <c r="D28" s="77">
        <f t="shared" si="6"/>
        <v>12</v>
      </c>
      <c r="E28" s="77">
        <f>COUNTIF('WCAG A'!D390:D404,"Si")</f>
        <v>12</v>
      </c>
      <c r="F28" s="77">
        <f>COUNTIF('WCAG A'!D390:D404,"No")</f>
        <v>0</v>
      </c>
      <c r="G28" s="78">
        <f t="shared" si="0"/>
        <v>1</v>
      </c>
      <c r="H28" s="84"/>
      <c r="I28" s="77">
        <f t="shared" si="7"/>
        <v>0</v>
      </c>
      <c r="J28" s="77">
        <f>COUNTIF('WCAG A'!E390:E404,"Si")</f>
        <v>0</v>
      </c>
      <c r="K28" s="77">
        <f>COUNTIF('WCAG A'!E390:E404,"No")</f>
        <v>0</v>
      </c>
      <c r="L28" s="69" t="str">
        <f t="shared" si="1"/>
        <v>no aplica</v>
      </c>
      <c r="M28" s="84"/>
      <c r="N28" s="77">
        <f t="shared" si="8"/>
        <v>0</v>
      </c>
      <c r="O28" s="77">
        <f>COUNTIF('WCAG A'!F390:F404,"Si")</f>
        <v>0</v>
      </c>
      <c r="P28" s="77">
        <f>COUNTIF('WCAG A'!F390:F404,"No")</f>
        <v>0</v>
      </c>
      <c r="Q28" s="69" t="str">
        <f t="shared" si="2"/>
        <v>no aplica</v>
      </c>
      <c r="R28" s="84"/>
      <c r="S28" s="77">
        <f t="shared" si="9"/>
        <v>0</v>
      </c>
      <c r="T28" s="77">
        <f>COUNTIF('WCAG A'!G390:G404,"Si")</f>
        <v>0</v>
      </c>
      <c r="U28" s="77">
        <f>COUNTIF('WCAG A'!G390:G404,"No")</f>
        <v>0</v>
      </c>
      <c r="V28" s="69" t="str">
        <f t="shared" si="3"/>
        <v>no aplica</v>
      </c>
      <c r="W28" s="84"/>
    </row>
    <row r="29" spans="1:23" s="77" customFormat="1" ht="16.149999999999999" customHeight="1" x14ac:dyDescent="0.2">
      <c r="A29" s="75" t="s">
        <v>86</v>
      </c>
      <c r="B29" s="79" t="s">
        <v>92</v>
      </c>
      <c r="C29" s="83">
        <f t="shared" si="5"/>
        <v>12</v>
      </c>
      <c r="D29" s="77">
        <f t="shared" si="6"/>
        <v>12</v>
      </c>
      <c r="E29" s="77">
        <f>COUNTIF('WCAG A'!D406:D420,"Si")</f>
        <v>12</v>
      </c>
      <c r="F29" s="77">
        <f>COUNTIF('WCAG A'!D406:D420,"No")</f>
        <v>0</v>
      </c>
      <c r="G29" s="78">
        <f t="shared" si="0"/>
        <v>1</v>
      </c>
      <c r="H29" s="84"/>
      <c r="I29" s="77">
        <f t="shared" si="7"/>
        <v>0</v>
      </c>
      <c r="J29" s="77">
        <f>COUNTIF('WCAG A'!E406:E420,"Si")</f>
        <v>0</v>
      </c>
      <c r="K29" s="77">
        <f>COUNTIF('WCAG A'!E406:E420,"No")</f>
        <v>0</v>
      </c>
      <c r="L29" s="69" t="str">
        <f t="shared" si="1"/>
        <v>no aplica</v>
      </c>
      <c r="M29" s="84"/>
      <c r="N29" s="77">
        <f t="shared" si="8"/>
        <v>0</v>
      </c>
      <c r="O29" s="77">
        <f>COUNTIF('WCAG A'!F406:F420,"Si")</f>
        <v>0</v>
      </c>
      <c r="P29" s="77">
        <f>COUNTIF('WCAG A'!F406:F420,"No")</f>
        <v>0</v>
      </c>
      <c r="Q29" s="69" t="str">
        <f t="shared" si="2"/>
        <v>no aplica</v>
      </c>
      <c r="R29" s="84"/>
      <c r="S29" s="77">
        <f t="shared" si="9"/>
        <v>0</v>
      </c>
      <c r="T29" s="77">
        <f>COUNTIF('WCAG A'!G406:G420,"Si")</f>
        <v>0</v>
      </c>
      <c r="U29" s="77">
        <f>COUNTIF('WCAG A'!G406:G420,"No")</f>
        <v>0</v>
      </c>
      <c r="V29" s="69" t="str">
        <f t="shared" si="3"/>
        <v>no aplica</v>
      </c>
      <c r="W29" s="84"/>
    </row>
    <row r="30" spans="1:23" s="77" customFormat="1" ht="16.149999999999999" customHeight="1" x14ac:dyDescent="0.2">
      <c r="A30" s="75" t="s">
        <v>89</v>
      </c>
      <c r="B30" s="79" t="s">
        <v>94</v>
      </c>
      <c r="C30" s="83">
        <f t="shared" si="5"/>
        <v>12</v>
      </c>
      <c r="D30" s="77">
        <f t="shared" si="6"/>
        <v>12</v>
      </c>
      <c r="E30" s="77">
        <f>COUNTIF('WCAG A'!D421:D435,"Si")</f>
        <v>12</v>
      </c>
      <c r="F30" s="77">
        <f>COUNTIF('WCAG A'!D421:D435,"No")</f>
        <v>0</v>
      </c>
      <c r="G30" s="78">
        <f t="shared" si="0"/>
        <v>1</v>
      </c>
      <c r="H30" s="84"/>
      <c r="I30" s="77">
        <f t="shared" si="7"/>
        <v>0</v>
      </c>
      <c r="J30" s="77">
        <f>COUNTIF('WCAG A'!E421:E435,"Si")</f>
        <v>0</v>
      </c>
      <c r="K30" s="77">
        <f>COUNTIF('WCAG A'!E421:E435,"No")</f>
        <v>0</v>
      </c>
      <c r="L30" s="69" t="str">
        <f t="shared" si="1"/>
        <v>no aplica</v>
      </c>
      <c r="M30" s="84"/>
      <c r="N30" s="77">
        <f t="shared" si="8"/>
        <v>0</v>
      </c>
      <c r="O30" s="77">
        <f>COUNTIF('WCAG A'!F421:F435,"Si")</f>
        <v>0</v>
      </c>
      <c r="P30" s="77">
        <f>COUNTIF('WCAG A'!F421:F435,"No")</f>
        <v>0</v>
      </c>
      <c r="Q30" s="69" t="str">
        <f t="shared" si="2"/>
        <v>no aplica</v>
      </c>
      <c r="R30" s="84"/>
      <c r="S30" s="77">
        <f t="shared" si="9"/>
        <v>0</v>
      </c>
      <c r="T30" s="77">
        <f>COUNTIF('WCAG A'!G421:G435,"Si")</f>
        <v>0</v>
      </c>
      <c r="U30" s="77">
        <f>COUNTIF('WCAG A'!G421:G435,"No")</f>
        <v>0</v>
      </c>
      <c r="V30" s="69" t="str">
        <f t="shared" si="3"/>
        <v>no aplica</v>
      </c>
      <c r="W30" s="84"/>
    </row>
    <row r="31" spans="1:23" s="77" customFormat="1" ht="16.149999999999999" customHeight="1" x14ac:dyDescent="0.2">
      <c r="A31" s="75" t="s">
        <v>91</v>
      </c>
      <c r="B31" s="79" t="s">
        <v>96</v>
      </c>
      <c r="C31" s="83">
        <f t="shared" si="5"/>
        <v>12</v>
      </c>
      <c r="D31" s="77">
        <f t="shared" si="6"/>
        <v>12</v>
      </c>
      <c r="E31" s="77">
        <f>COUNTIF('WCAG A'!D436:D450,"Si")</f>
        <v>0</v>
      </c>
      <c r="F31" s="77">
        <f>COUNTIF('WCAG A'!D436:D450,"No")</f>
        <v>12</v>
      </c>
      <c r="G31" s="78">
        <f t="shared" si="0"/>
        <v>0</v>
      </c>
      <c r="H31" s="84"/>
      <c r="I31" s="77">
        <f t="shared" si="7"/>
        <v>0</v>
      </c>
      <c r="J31" s="77">
        <f>COUNTIF('WCAG A'!E436:E450,"Si")</f>
        <v>0</v>
      </c>
      <c r="K31" s="77">
        <f>COUNTIF('WCAG A'!E436:E450,"No")</f>
        <v>0</v>
      </c>
      <c r="L31" s="69" t="str">
        <f t="shared" si="1"/>
        <v>no aplica</v>
      </c>
      <c r="M31" s="84"/>
      <c r="N31" s="77">
        <f t="shared" si="8"/>
        <v>0</v>
      </c>
      <c r="O31" s="77">
        <f>COUNTIF('WCAG A'!F436:F450,"Si")</f>
        <v>0</v>
      </c>
      <c r="P31" s="77">
        <f>COUNTIF('WCAG A'!F436:F450,"No")</f>
        <v>0</v>
      </c>
      <c r="Q31" s="69" t="str">
        <f t="shared" si="2"/>
        <v>no aplica</v>
      </c>
      <c r="R31" s="84"/>
      <c r="S31" s="77">
        <f t="shared" si="9"/>
        <v>0</v>
      </c>
      <c r="T31" s="77">
        <f>COUNTIF('WCAG A'!G436:G450,"Si")</f>
        <v>0</v>
      </c>
      <c r="U31" s="77">
        <f>COUNTIF('WCAG A'!G436:G450,"No")</f>
        <v>0</v>
      </c>
      <c r="V31" s="69" t="str">
        <f t="shared" si="3"/>
        <v>no aplica</v>
      </c>
      <c r="W31" s="84"/>
    </row>
    <row r="32" spans="1:23" s="77" customFormat="1" ht="16.149999999999999" customHeight="1" x14ac:dyDescent="0.2">
      <c r="A32" s="75" t="s">
        <v>93</v>
      </c>
      <c r="B32" s="79" t="s">
        <v>98</v>
      </c>
      <c r="C32" s="83">
        <f t="shared" si="5"/>
        <v>12</v>
      </c>
      <c r="D32" s="77">
        <f t="shared" si="6"/>
        <v>12</v>
      </c>
      <c r="E32" s="77">
        <f>COUNTIF('WCAG A'!D451:D465,"Si")</f>
        <v>12</v>
      </c>
      <c r="F32" s="77">
        <f>COUNTIF('WCAG A'!D451:D465,"No")</f>
        <v>0</v>
      </c>
      <c r="G32" s="78">
        <f t="shared" si="0"/>
        <v>1</v>
      </c>
      <c r="H32" s="84"/>
      <c r="I32" s="77">
        <f t="shared" si="7"/>
        <v>0</v>
      </c>
      <c r="J32" s="77">
        <f>COUNTIF('WCAG A'!E451:E465,"Si")</f>
        <v>0</v>
      </c>
      <c r="K32" s="77">
        <f>COUNTIF('WCAG A'!E451:E465,"No")</f>
        <v>0</v>
      </c>
      <c r="L32" s="69" t="str">
        <f t="shared" si="1"/>
        <v>no aplica</v>
      </c>
      <c r="M32" s="84"/>
      <c r="N32" s="77">
        <f t="shared" si="8"/>
        <v>0</v>
      </c>
      <c r="O32" s="77">
        <f>COUNTIF('WCAG A'!F451:F465,"Si")</f>
        <v>0</v>
      </c>
      <c r="P32" s="77">
        <f>COUNTIF('WCAG A'!F451:F465,"No")</f>
        <v>0</v>
      </c>
      <c r="Q32" s="69" t="str">
        <f t="shared" si="2"/>
        <v>no aplica</v>
      </c>
      <c r="R32" s="84"/>
      <c r="S32" s="77">
        <f t="shared" si="9"/>
        <v>0</v>
      </c>
      <c r="T32" s="77">
        <f>COUNTIF('WCAG A'!G451:G465,"Si")</f>
        <v>0</v>
      </c>
      <c r="U32" s="77">
        <f>COUNTIF('WCAG A'!G451:G465,"No")</f>
        <v>0</v>
      </c>
      <c r="V32" s="69" t="str">
        <f t="shared" si="3"/>
        <v>no aplica</v>
      </c>
      <c r="W32" s="84"/>
    </row>
    <row r="33" spans="1:23" s="77" customFormat="1" ht="16.149999999999999" customHeight="1" x14ac:dyDescent="0.2">
      <c r="A33" s="75" t="s">
        <v>95</v>
      </c>
      <c r="B33" s="79" t="s">
        <v>136</v>
      </c>
      <c r="C33" s="83">
        <f t="shared" si="5"/>
        <v>12</v>
      </c>
      <c r="D33" s="77">
        <f t="shared" si="6"/>
        <v>12</v>
      </c>
      <c r="E33" s="77">
        <f>COUNTIF('WCAG A'!D468:D482,"Si")</f>
        <v>1</v>
      </c>
      <c r="F33" s="77">
        <f>COUNTIF('WCAG A'!D468:D482,"No")</f>
        <v>11</v>
      </c>
      <c r="G33" s="78">
        <f t="shared" si="0"/>
        <v>8.3333333333333329E-2</v>
      </c>
      <c r="H33" s="84"/>
      <c r="I33" s="77">
        <f t="shared" si="7"/>
        <v>0</v>
      </c>
      <c r="J33" s="77">
        <f>COUNTIF('WCAG A'!E468:E482,"Si")</f>
        <v>0</v>
      </c>
      <c r="K33" s="77">
        <f>COUNTIF('WCAG A'!E468:E482,"No")</f>
        <v>0</v>
      </c>
      <c r="L33" s="69" t="str">
        <f t="shared" si="1"/>
        <v>no aplica</v>
      </c>
      <c r="M33" s="84"/>
      <c r="N33" s="77">
        <f t="shared" si="8"/>
        <v>0</v>
      </c>
      <c r="O33" s="77">
        <f>COUNTIF('WCAG A'!F468:F482,"Si")</f>
        <v>0</v>
      </c>
      <c r="P33" s="77">
        <f>COUNTIF('WCAG A'!F468:F482,"No")</f>
        <v>0</v>
      </c>
      <c r="Q33" s="69" t="str">
        <f t="shared" si="2"/>
        <v>no aplica</v>
      </c>
      <c r="R33" s="84"/>
      <c r="S33" s="77">
        <f t="shared" si="9"/>
        <v>0</v>
      </c>
      <c r="T33" s="77">
        <f>COUNTIF('WCAG A'!G468:G482,"Si")</f>
        <v>0</v>
      </c>
      <c r="U33" s="77">
        <f>COUNTIF('WCAG A'!G468:G482,"No")</f>
        <v>0</v>
      </c>
      <c r="V33" s="69" t="str">
        <f t="shared" si="3"/>
        <v>no aplica</v>
      </c>
      <c r="W33" s="84"/>
    </row>
    <row r="34" spans="1:23" s="77" customFormat="1" ht="16.149999999999999" customHeight="1" x14ac:dyDescent="0.2">
      <c r="A34" s="75" t="s">
        <v>97</v>
      </c>
      <c r="B34" s="79" t="s">
        <v>110</v>
      </c>
      <c r="C34" s="83">
        <f t="shared" si="5"/>
        <v>12</v>
      </c>
      <c r="D34" s="77">
        <f t="shared" si="6"/>
        <v>12</v>
      </c>
      <c r="E34" s="77">
        <f>COUNTIF('WCAG A'!D484:D498,"Si")</f>
        <v>12</v>
      </c>
      <c r="F34" s="77">
        <f>COUNTIF('WCAG A'!D484:D498,"No")</f>
        <v>0</v>
      </c>
      <c r="G34" s="78">
        <f t="shared" si="0"/>
        <v>1</v>
      </c>
      <c r="H34" s="84"/>
      <c r="I34" s="77">
        <f t="shared" si="7"/>
        <v>0</v>
      </c>
      <c r="J34" s="77">
        <f>COUNTIF('WCAG A'!E484:E498,"Si")</f>
        <v>0</v>
      </c>
      <c r="K34" s="77">
        <f>COUNTIF('WCAG A'!E484:E498,"No")</f>
        <v>0</v>
      </c>
      <c r="L34" s="69" t="str">
        <f t="shared" si="1"/>
        <v>no aplica</v>
      </c>
      <c r="M34" s="84"/>
      <c r="N34" s="77">
        <f t="shared" si="8"/>
        <v>0</v>
      </c>
      <c r="O34" s="77">
        <f>COUNTIF('WCAG A'!F484:F498,"Si")</f>
        <v>0</v>
      </c>
      <c r="P34" s="77">
        <f>COUNTIF('WCAG A'!F484:F498,"No")</f>
        <v>0</v>
      </c>
      <c r="Q34" s="69" t="str">
        <f t="shared" si="2"/>
        <v>no aplica</v>
      </c>
      <c r="R34" s="84"/>
      <c r="S34" s="77">
        <f t="shared" si="9"/>
        <v>0</v>
      </c>
      <c r="T34" s="77">
        <f>COUNTIF('WCAG A'!G484:G498,"Si")</f>
        <v>0</v>
      </c>
      <c r="U34" s="77">
        <f>COUNTIF('WCAG A'!G484:G498,"No")</f>
        <v>0</v>
      </c>
      <c r="V34" s="69" t="str">
        <f t="shared" si="3"/>
        <v>no aplica</v>
      </c>
      <c r="W34" s="84"/>
    </row>
    <row r="35" spans="1:23" s="77" customFormat="1" ht="16.149999999999999" customHeight="1" x14ac:dyDescent="0.2">
      <c r="A35" s="75" t="s">
        <v>99</v>
      </c>
      <c r="B35" s="58" t="s">
        <v>111</v>
      </c>
      <c r="C35" s="83">
        <f t="shared" si="5"/>
        <v>12</v>
      </c>
      <c r="D35" s="77">
        <f t="shared" si="6"/>
        <v>12</v>
      </c>
      <c r="E35" s="77">
        <f>COUNTIF('WCAG A'!D499:D513,"Si")</f>
        <v>3</v>
      </c>
      <c r="F35" s="77">
        <f>COUNTIF('WCAG A'!D499:D513,"No")</f>
        <v>9</v>
      </c>
      <c r="G35" s="78">
        <f t="shared" si="0"/>
        <v>0.25</v>
      </c>
      <c r="H35" s="84"/>
      <c r="I35" s="77">
        <f t="shared" si="7"/>
        <v>0</v>
      </c>
      <c r="J35" s="77">
        <f>COUNTIF('WCAG A'!E499:E513,"Si")</f>
        <v>0</v>
      </c>
      <c r="K35" s="77">
        <f>COUNTIF('WCAG A'!E499:E513,"No")</f>
        <v>0</v>
      </c>
      <c r="L35" s="69" t="str">
        <f t="shared" si="1"/>
        <v>no aplica</v>
      </c>
      <c r="M35" s="84"/>
      <c r="N35" s="77">
        <f t="shared" si="8"/>
        <v>0</v>
      </c>
      <c r="O35" s="77">
        <f>COUNTIF('WCAG A'!F499:F513,"Si")</f>
        <v>0</v>
      </c>
      <c r="P35" s="77">
        <f>COUNTIF('WCAG A'!F499:F513,"No")</f>
        <v>0</v>
      </c>
      <c r="Q35" s="69" t="str">
        <f t="shared" si="2"/>
        <v>no aplica</v>
      </c>
      <c r="R35" s="84"/>
      <c r="S35" s="77">
        <f t="shared" si="9"/>
        <v>0</v>
      </c>
      <c r="T35" s="77">
        <f>COUNTIF('WCAG A'!G499:G513,"Si")</f>
        <v>0</v>
      </c>
      <c r="U35" s="77">
        <f>COUNTIF('WCAG A'!G499:G513,"No")</f>
        <v>0</v>
      </c>
      <c r="V35" s="69" t="str">
        <f t="shared" si="3"/>
        <v>no aplica</v>
      </c>
      <c r="W35" s="84"/>
    </row>
    <row r="36" spans="1:23" s="77" customFormat="1" ht="16.149999999999999" customHeight="1" x14ac:dyDescent="0.2">
      <c r="A36" s="75" t="s">
        <v>108</v>
      </c>
      <c r="B36" s="79" t="s">
        <v>140</v>
      </c>
      <c r="C36" s="83">
        <f t="shared" si="5"/>
        <v>12</v>
      </c>
      <c r="D36" s="77">
        <f t="shared" si="6"/>
        <v>0</v>
      </c>
      <c r="E36" s="77">
        <f>COUNTIF('WCAG A'!D515:D529,"Si")</f>
        <v>0</v>
      </c>
      <c r="F36" s="77">
        <f>COUNTIF('WCAG A'!D515:D529,"No")</f>
        <v>0</v>
      </c>
      <c r="G36" s="78" t="str">
        <f t="shared" si="0"/>
        <v>no aplica</v>
      </c>
      <c r="H36" s="84"/>
      <c r="I36" s="77">
        <f t="shared" si="7"/>
        <v>0</v>
      </c>
      <c r="J36" s="77">
        <f>COUNTIF('WCAG A'!E515:E529,"Si")</f>
        <v>0</v>
      </c>
      <c r="K36" s="77">
        <f>COUNTIF('WCAG A'!E515:E529,"No")</f>
        <v>0</v>
      </c>
      <c r="L36" s="69" t="str">
        <f t="shared" si="1"/>
        <v>no aplica</v>
      </c>
      <c r="M36" s="84"/>
      <c r="N36" s="77">
        <f t="shared" si="8"/>
        <v>0</v>
      </c>
      <c r="O36" s="77">
        <f>COUNTIF('WCAG A'!F515:F529,"Si")</f>
        <v>0</v>
      </c>
      <c r="P36" s="77">
        <f>COUNTIF('WCAG A'!F515:F529,"No")</f>
        <v>0</v>
      </c>
      <c r="Q36" s="69" t="str">
        <f t="shared" si="2"/>
        <v>no aplica</v>
      </c>
      <c r="R36" s="84"/>
      <c r="S36" s="77">
        <f t="shared" si="9"/>
        <v>0</v>
      </c>
      <c r="T36" s="77">
        <f>COUNTIF('WCAG A'!G515:G529,"Si")</f>
        <v>0</v>
      </c>
      <c r="U36" s="77">
        <f>COUNTIF('WCAG A'!G515:G529,"No")</f>
        <v>0</v>
      </c>
      <c r="V36" s="69" t="str">
        <f t="shared" si="3"/>
        <v>no aplica</v>
      </c>
      <c r="W36" s="84"/>
    </row>
    <row r="37" spans="1:23" s="77" customFormat="1" ht="16.149999999999999" customHeight="1" x14ac:dyDescent="0.2">
      <c r="A37" s="75" t="s">
        <v>109</v>
      </c>
      <c r="B37" s="79" t="s">
        <v>141</v>
      </c>
      <c r="C37" s="83">
        <f t="shared" si="5"/>
        <v>12</v>
      </c>
      <c r="D37" s="77">
        <f t="shared" si="6"/>
        <v>11</v>
      </c>
      <c r="E37" s="77">
        <f>COUNTIF('WCAG A'!D530:D544,"Si")</f>
        <v>0</v>
      </c>
      <c r="F37" s="77">
        <f>COUNTIF('WCAG A'!D530:D544,"No")</f>
        <v>11</v>
      </c>
      <c r="G37" s="78">
        <f t="shared" si="0"/>
        <v>0</v>
      </c>
      <c r="H37" s="84"/>
      <c r="I37" s="77">
        <f t="shared" si="7"/>
        <v>0</v>
      </c>
      <c r="J37" s="77">
        <f>COUNTIF('WCAG A'!E530:E544,"Si")</f>
        <v>0</v>
      </c>
      <c r="K37" s="77">
        <f>COUNTIF('WCAG A'!E530:E544,"No")</f>
        <v>0</v>
      </c>
      <c r="L37" s="69" t="str">
        <f t="shared" si="1"/>
        <v>no aplica</v>
      </c>
      <c r="M37" s="84"/>
      <c r="N37" s="77">
        <f t="shared" si="8"/>
        <v>0</v>
      </c>
      <c r="O37" s="77">
        <f>COUNTIF('WCAG A'!F530:F544,"Si")</f>
        <v>0</v>
      </c>
      <c r="P37" s="77">
        <f>COUNTIF('WCAG A'!F530:F544,"No")</f>
        <v>0</v>
      </c>
      <c r="Q37" s="69" t="str">
        <f t="shared" si="2"/>
        <v>no aplica</v>
      </c>
      <c r="R37" s="84"/>
      <c r="S37" s="77">
        <f t="shared" si="9"/>
        <v>0</v>
      </c>
      <c r="T37" s="77">
        <f>COUNTIF('WCAG A'!G530:G544,"Si")</f>
        <v>0</v>
      </c>
      <c r="U37" s="77">
        <f>COUNTIF('WCAG A'!G530:G544,"No")</f>
        <v>0</v>
      </c>
      <c r="V37" s="69" t="str">
        <f t="shared" si="3"/>
        <v>no aplica</v>
      </c>
      <c r="W37" s="84"/>
    </row>
    <row r="38" spans="1:23" s="77" customFormat="1" ht="16.149999999999999" customHeight="1" x14ac:dyDescent="0.2">
      <c r="A38" s="75" t="s">
        <v>148</v>
      </c>
      <c r="B38" s="79" t="s">
        <v>146</v>
      </c>
      <c r="C38" s="83">
        <f t="shared" si="5"/>
        <v>12</v>
      </c>
      <c r="D38" s="77">
        <f t="shared" si="6"/>
        <v>12</v>
      </c>
      <c r="E38" s="77">
        <f>COUNTIF('WCAG A'!D547:D561,"Si")</f>
        <v>0</v>
      </c>
      <c r="F38" s="77">
        <f>COUNTIF('WCAG A'!D547:D561,"No")</f>
        <v>12</v>
      </c>
      <c r="G38" s="78">
        <f t="shared" si="0"/>
        <v>0</v>
      </c>
      <c r="H38" s="84"/>
      <c r="I38" s="77">
        <f t="shared" si="7"/>
        <v>0</v>
      </c>
      <c r="J38" s="77">
        <f>COUNTIF('WCAG A'!E547:E561,"Si")</f>
        <v>0</v>
      </c>
      <c r="K38" s="77">
        <f>COUNTIF('WCAG A'!E547:E561,"No")</f>
        <v>0</v>
      </c>
      <c r="L38" s="69" t="str">
        <f t="shared" si="1"/>
        <v>no aplica</v>
      </c>
      <c r="M38" s="84"/>
      <c r="N38" s="77">
        <f t="shared" si="8"/>
        <v>0</v>
      </c>
      <c r="O38" s="77">
        <f>COUNTIF('WCAG A'!F547:F561,"Si")</f>
        <v>0</v>
      </c>
      <c r="P38" s="77">
        <f>COUNTIF('WCAG A'!F547:F561,"No")</f>
        <v>0</v>
      </c>
      <c r="Q38" s="69" t="str">
        <f t="shared" si="2"/>
        <v>no aplica</v>
      </c>
      <c r="R38" s="84"/>
      <c r="S38" s="77">
        <f t="shared" si="9"/>
        <v>0</v>
      </c>
      <c r="T38" s="77">
        <f>COUNTIF('WCAG A'!G547:G561,"Si")</f>
        <v>0</v>
      </c>
      <c r="U38" s="77">
        <f>COUNTIF('WCAG A'!G547:G561,"No")</f>
        <v>0</v>
      </c>
      <c r="V38" s="69" t="str">
        <f t="shared" si="3"/>
        <v>no aplica</v>
      </c>
      <c r="W38" s="84"/>
    </row>
    <row r="39" spans="1:23" s="77" customFormat="1" ht="16.149999999999999" customHeight="1" x14ac:dyDescent="0.2">
      <c r="A39" s="75" t="s">
        <v>149</v>
      </c>
      <c r="B39" s="79" t="s">
        <v>147</v>
      </c>
      <c r="C39" s="83">
        <f t="shared" si="5"/>
        <v>12</v>
      </c>
      <c r="D39" s="77">
        <f t="shared" si="6"/>
        <v>11</v>
      </c>
      <c r="E39" s="77">
        <f>COUNTIF('WCAG A'!D562:D576,"Si")</f>
        <v>0</v>
      </c>
      <c r="F39" s="77">
        <f>COUNTIF('WCAG A'!D562:D576,"No")</f>
        <v>11</v>
      </c>
      <c r="G39" s="78">
        <f t="shared" si="0"/>
        <v>0</v>
      </c>
      <c r="H39" s="84"/>
      <c r="I39" s="77">
        <f t="shared" si="7"/>
        <v>0</v>
      </c>
      <c r="J39" s="77">
        <f>COUNTIF('WCAG A'!E562:E576,"Si")</f>
        <v>0</v>
      </c>
      <c r="K39" s="77">
        <f>COUNTIF('WCAG A'!E562:E576,"No")</f>
        <v>0</v>
      </c>
      <c r="L39" s="69" t="str">
        <f t="shared" si="1"/>
        <v>no aplica</v>
      </c>
      <c r="M39" s="84"/>
      <c r="N39" s="77">
        <f t="shared" si="8"/>
        <v>0</v>
      </c>
      <c r="O39" s="77">
        <f>COUNTIF('WCAG A'!F562:F576,"Si")</f>
        <v>0</v>
      </c>
      <c r="P39" s="77">
        <f>COUNTIF('WCAG A'!F562:F576,"No")</f>
        <v>0</v>
      </c>
      <c r="Q39" s="69" t="str">
        <f t="shared" si="2"/>
        <v>no aplica</v>
      </c>
      <c r="R39" s="84"/>
      <c r="S39" s="77">
        <f t="shared" si="9"/>
        <v>0</v>
      </c>
      <c r="T39" s="77">
        <f>COUNTIF('WCAG A'!G562:G576,"Si")</f>
        <v>0</v>
      </c>
      <c r="U39" s="77">
        <f>COUNTIF('WCAG A'!G562:G576,"No")</f>
        <v>0</v>
      </c>
      <c r="V39" s="69" t="str">
        <f t="shared" si="3"/>
        <v>no aplica</v>
      </c>
      <c r="W39" s="84"/>
    </row>
    <row r="40" spans="1:23" ht="55.15" customHeight="1" thickBot="1" x14ac:dyDescent="0.25">
      <c r="A40" s="186" t="s">
        <v>197</v>
      </c>
      <c r="B40" s="187"/>
      <c r="C40" s="112" t="s">
        <v>162</v>
      </c>
      <c r="D40" s="113" t="s">
        <v>163</v>
      </c>
      <c r="E40" s="114" t="s">
        <v>165</v>
      </c>
      <c r="F40" s="115" t="s">
        <v>2</v>
      </c>
      <c r="G40" s="115" t="s">
        <v>164</v>
      </c>
      <c r="H40" s="116" t="s">
        <v>166</v>
      </c>
      <c r="I40" s="89" t="s">
        <v>163</v>
      </c>
      <c r="J40" s="90" t="s">
        <v>165</v>
      </c>
      <c r="K40" s="91" t="s">
        <v>2</v>
      </c>
      <c r="L40" s="91" t="s">
        <v>164</v>
      </c>
      <c r="M40" s="92" t="s">
        <v>166</v>
      </c>
      <c r="N40" s="89" t="s">
        <v>163</v>
      </c>
      <c r="O40" s="90" t="s">
        <v>165</v>
      </c>
      <c r="P40" s="91" t="s">
        <v>2</v>
      </c>
      <c r="Q40" s="91" t="s">
        <v>164</v>
      </c>
      <c r="R40" s="92" t="s">
        <v>166</v>
      </c>
      <c r="S40" s="89" t="s">
        <v>163</v>
      </c>
      <c r="T40" s="90" t="s">
        <v>165</v>
      </c>
      <c r="U40" s="91" t="s">
        <v>2</v>
      </c>
      <c r="V40" s="91" t="s">
        <v>164</v>
      </c>
      <c r="W40" s="92" t="s">
        <v>166</v>
      </c>
    </row>
    <row r="41" spans="1:23" ht="16.149999999999999" customHeight="1" thickTop="1" x14ac:dyDescent="0.2">
      <c r="A41" s="59" t="s">
        <v>150</v>
      </c>
      <c r="B41" s="107" t="s">
        <v>126</v>
      </c>
      <c r="C41" s="117">
        <f>C39</f>
        <v>12</v>
      </c>
      <c r="D41" s="118">
        <f>E41+F41</f>
        <v>0</v>
      </c>
      <c r="E41" s="118">
        <f>COUNTIF('WCAG AA'!D8:D22,"Si")</f>
        <v>0</v>
      </c>
      <c r="F41" s="118">
        <f>COUNTIF('WCAG AA'!D8:D22,"No")</f>
        <v>0</v>
      </c>
      <c r="G41" s="119" t="str">
        <f t="shared" ref="G41:G53" si="10">IF(D41=0,"no aplica",(E41/D41))</f>
        <v>no aplica</v>
      </c>
      <c r="H41" s="120"/>
      <c r="I41" s="66">
        <f>J41+K41</f>
        <v>0</v>
      </c>
      <c r="J41" s="66">
        <f>COUNTIF('WCAG AA'!E8:E22,"Si")</f>
        <v>0</v>
      </c>
      <c r="K41" s="66">
        <f>COUNTIF('WCAG AA'!E8:E22,"No")</f>
        <v>0</v>
      </c>
      <c r="L41" s="69" t="str">
        <f t="shared" ref="L41:L53" si="11">IF(I41=0,"no aplica",(J41/I41))</f>
        <v>no aplica</v>
      </c>
      <c r="M41" s="80"/>
      <c r="N41" s="87">
        <f>O41+P41</f>
        <v>0</v>
      </c>
      <c r="O41" s="66">
        <f>COUNTIF('WCAG AA'!F8:F22,"Si")</f>
        <v>0</v>
      </c>
      <c r="P41" s="66">
        <f>COUNTIF('WCAG AA'!F8:F22,"No")</f>
        <v>0</v>
      </c>
      <c r="Q41" s="69" t="str">
        <f t="shared" ref="Q41:Q53" si="12">IF(N41=0,"no aplica",(O41/N41))</f>
        <v>no aplica</v>
      </c>
      <c r="R41" s="80"/>
      <c r="S41" s="87">
        <f>T41+U41</f>
        <v>0</v>
      </c>
      <c r="T41" s="66">
        <f>COUNTIF('WCAG AA'!G8:G22,"Si")</f>
        <v>0</v>
      </c>
      <c r="U41" s="66">
        <f>COUNTIF('WCAG AA'!G8:G22,"No")</f>
        <v>0</v>
      </c>
      <c r="V41" s="69" t="str">
        <f t="shared" ref="V41:V53" si="13">IF(S41=0,"no aplica",(T41/S41))</f>
        <v>no aplica</v>
      </c>
      <c r="W41" s="80"/>
    </row>
    <row r="42" spans="1:23" ht="13.15" customHeight="1" x14ac:dyDescent="0.2">
      <c r="A42" s="100" t="s">
        <v>151</v>
      </c>
      <c r="B42" s="108" t="s">
        <v>125</v>
      </c>
      <c r="C42" s="87">
        <f>C41</f>
        <v>12</v>
      </c>
      <c r="D42" s="66">
        <f t="shared" ref="D42:D53" si="14">E42+F42</f>
        <v>0</v>
      </c>
      <c r="E42" s="66">
        <f>COUNTIF('WCAG AA'!D23:D37,"Si")</f>
        <v>0</v>
      </c>
      <c r="F42" s="66">
        <f>COUNTIF('WCAG AA'!D23:D37,"No")</f>
        <v>0</v>
      </c>
      <c r="G42" s="69" t="str">
        <f t="shared" si="10"/>
        <v>no aplica</v>
      </c>
      <c r="H42" s="80"/>
      <c r="I42" s="66">
        <f t="shared" ref="I42:I53" si="15">J42+K42</f>
        <v>0</v>
      </c>
      <c r="J42" s="66">
        <f>COUNTIF('WCAG AA'!E23:E37,"Si")</f>
        <v>0</v>
      </c>
      <c r="K42" s="66">
        <f>COUNTIF('WCAG AA'!E23:E37,"No")</f>
        <v>0</v>
      </c>
      <c r="L42" s="69" t="str">
        <f t="shared" si="11"/>
        <v>no aplica</v>
      </c>
      <c r="M42" s="80"/>
      <c r="N42" s="87">
        <f t="shared" ref="N42:N53" si="16">O42+P42</f>
        <v>0</v>
      </c>
      <c r="O42" s="66">
        <f>COUNTIF('WCAG AA'!F23:F37,"Si")</f>
        <v>0</v>
      </c>
      <c r="P42" s="66">
        <f>COUNTIF('WCAG AA'!F23:F37,"No")</f>
        <v>0</v>
      </c>
      <c r="Q42" s="69" t="str">
        <f t="shared" si="12"/>
        <v>no aplica</v>
      </c>
      <c r="R42" s="80"/>
      <c r="S42" s="87">
        <f t="shared" ref="S42:S53" si="17">T42+U42</f>
        <v>0</v>
      </c>
      <c r="T42" s="66">
        <f>COUNTIF('WCAG AA'!G23:G37,"Si")</f>
        <v>0</v>
      </c>
      <c r="U42" s="66">
        <f>COUNTIF('WCAG AA'!G23:G37,"No")</f>
        <v>0</v>
      </c>
      <c r="V42" s="69" t="str">
        <f t="shared" si="13"/>
        <v>no aplica</v>
      </c>
      <c r="W42" s="80"/>
    </row>
    <row r="43" spans="1:23" ht="13.15" customHeight="1" x14ac:dyDescent="0.2">
      <c r="A43" s="98" t="s">
        <v>152</v>
      </c>
      <c r="B43" s="109" t="s">
        <v>69</v>
      </c>
      <c r="C43" s="87">
        <f t="shared" ref="C43:C53" si="18">C42</f>
        <v>12</v>
      </c>
      <c r="D43" s="66">
        <f t="shared" si="14"/>
        <v>12</v>
      </c>
      <c r="E43" s="66">
        <f>COUNTIF('WCAG AA'!D39:D53,"Si")</f>
        <v>1</v>
      </c>
      <c r="F43" s="66">
        <f>COUNTIF('WCAG AA'!D39:D53,"No")</f>
        <v>11</v>
      </c>
      <c r="G43" s="69">
        <f t="shared" si="10"/>
        <v>8.3333333333333329E-2</v>
      </c>
      <c r="H43" s="80"/>
      <c r="I43" s="66">
        <f t="shared" si="15"/>
        <v>0</v>
      </c>
      <c r="J43" s="66">
        <f>COUNTIF('WCAG AA'!E39:E53,"Si")</f>
        <v>0</v>
      </c>
      <c r="K43" s="66">
        <f>COUNTIF('WCAG AA'!E39:E53,"No")</f>
        <v>0</v>
      </c>
      <c r="L43" s="69" t="str">
        <f t="shared" si="11"/>
        <v>no aplica</v>
      </c>
      <c r="M43" s="80"/>
      <c r="N43" s="87">
        <f t="shared" si="16"/>
        <v>0</v>
      </c>
      <c r="O43" s="66">
        <f>COUNTIF('WCAG AA'!F39:F53,"Si")</f>
        <v>0</v>
      </c>
      <c r="P43" s="66">
        <f>COUNTIF('WCAG AA'!F39:F53,"No")</f>
        <v>0</v>
      </c>
      <c r="Q43" s="69" t="str">
        <f t="shared" si="12"/>
        <v>no aplica</v>
      </c>
      <c r="R43" s="80"/>
      <c r="S43" s="87">
        <f t="shared" si="17"/>
        <v>0</v>
      </c>
      <c r="T43" s="66">
        <f>COUNTIF('WCAG AA'!G39:G53,"Si")</f>
        <v>0</v>
      </c>
      <c r="U43" s="66">
        <f>COUNTIF('WCAG AA'!G39:G53,"No")</f>
        <v>0</v>
      </c>
      <c r="V43" s="69" t="str">
        <f t="shared" si="13"/>
        <v>no aplica</v>
      </c>
      <c r="W43" s="80"/>
    </row>
    <row r="44" spans="1:23" ht="13.15" customHeight="1" x14ac:dyDescent="0.2">
      <c r="A44" s="98" t="s">
        <v>153</v>
      </c>
      <c r="B44" s="108" t="s">
        <v>73</v>
      </c>
      <c r="C44" s="87">
        <f t="shared" si="18"/>
        <v>12</v>
      </c>
      <c r="D44" s="66">
        <f t="shared" si="14"/>
        <v>12</v>
      </c>
      <c r="E44" s="66">
        <f>COUNTIF('WCAG AA'!D54:D68,"Si")</f>
        <v>12</v>
      </c>
      <c r="F44" s="66">
        <f>COUNTIF('WCAG AA'!D54:D68,"No")</f>
        <v>0</v>
      </c>
      <c r="G44" s="69">
        <f t="shared" si="10"/>
        <v>1</v>
      </c>
      <c r="H44" s="80"/>
      <c r="I44" s="66">
        <f t="shared" si="15"/>
        <v>0</v>
      </c>
      <c r="J44" s="66">
        <f>COUNTIF('WCAG AA'!E54:E68,"Si")</f>
        <v>0</v>
      </c>
      <c r="K44" s="66">
        <f>COUNTIF('WCAG AA'!E54:E68,"No")</f>
        <v>0</v>
      </c>
      <c r="L44" s="69" t="str">
        <f t="shared" si="11"/>
        <v>no aplica</v>
      </c>
      <c r="M44" s="80"/>
      <c r="N44" s="87">
        <f t="shared" si="16"/>
        <v>0</v>
      </c>
      <c r="O44" s="66">
        <f>COUNTIF('WCAG AA'!F54:F68,"Si")</f>
        <v>0</v>
      </c>
      <c r="P44" s="66">
        <f>COUNTIF('WCAG AA'!F54:F68,"No")</f>
        <v>0</v>
      </c>
      <c r="Q44" s="69" t="str">
        <f t="shared" si="12"/>
        <v>no aplica</v>
      </c>
      <c r="R44" s="80"/>
      <c r="S44" s="87">
        <f t="shared" si="17"/>
        <v>0</v>
      </c>
      <c r="T44" s="66">
        <f>COUNTIF('WCAG AA'!G54:G68,"Si")</f>
        <v>0</v>
      </c>
      <c r="U44" s="66">
        <f>COUNTIF('WCAG AA'!G54:G68,"No")</f>
        <v>0</v>
      </c>
      <c r="V44" s="69" t="str">
        <f t="shared" si="13"/>
        <v>no aplica</v>
      </c>
      <c r="W44" s="80"/>
    </row>
    <row r="45" spans="1:23" ht="13.15" customHeight="1" x14ac:dyDescent="0.2">
      <c r="A45" s="99" t="s">
        <v>154</v>
      </c>
      <c r="B45" s="108" t="s">
        <v>74</v>
      </c>
      <c r="C45" s="87">
        <f t="shared" si="18"/>
        <v>12</v>
      </c>
      <c r="D45" s="66">
        <f t="shared" si="14"/>
        <v>7</v>
      </c>
      <c r="E45" s="66">
        <f>COUNTIF('WCAG AA'!D69:D83,"Si")</f>
        <v>5</v>
      </c>
      <c r="F45" s="66">
        <f>COUNTIF('WCAG AA'!D69:D83,"No")</f>
        <v>2</v>
      </c>
      <c r="G45" s="69">
        <f t="shared" si="10"/>
        <v>0.7142857142857143</v>
      </c>
      <c r="H45" s="80"/>
      <c r="I45" s="66">
        <f t="shared" si="15"/>
        <v>0</v>
      </c>
      <c r="J45" s="66">
        <f>COUNTIF('WCAG AA'!E69:E83,"Si")</f>
        <v>0</v>
      </c>
      <c r="K45" s="66">
        <f>COUNTIF('WCAG AA'!E69:E83,"No")</f>
        <v>0</v>
      </c>
      <c r="L45" s="69" t="str">
        <f t="shared" si="11"/>
        <v>no aplica</v>
      </c>
      <c r="M45" s="80"/>
      <c r="N45" s="87">
        <f t="shared" si="16"/>
        <v>0</v>
      </c>
      <c r="O45" s="66">
        <f>COUNTIF('WCAG AA'!F69:F83,"Si")</f>
        <v>0</v>
      </c>
      <c r="P45" s="66">
        <f>COUNTIF('WCAG AA'!F69:F83,"No")</f>
        <v>0</v>
      </c>
      <c r="Q45" s="69" t="str">
        <f t="shared" si="12"/>
        <v>no aplica</v>
      </c>
      <c r="R45" s="80"/>
      <c r="S45" s="87">
        <f t="shared" si="17"/>
        <v>0</v>
      </c>
      <c r="T45" s="66">
        <f>COUNTIF('WCAG AA'!G69:G83,"Si")</f>
        <v>0</v>
      </c>
      <c r="U45" s="66">
        <f>COUNTIF('WCAG AA'!G69:G83,"No")</f>
        <v>0</v>
      </c>
      <c r="V45" s="69" t="str">
        <f t="shared" si="13"/>
        <v>no aplica</v>
      </c>
      <c r="W45" s="80"/>
    </row>
    <row r="46" spans="1:23" ht="13.15" customHeight="1" x14ac:dyDescent="0.2">
      <c r="A46" s="99" t="s">
        <v>155</v>
      </c>
      <c r="B46" s="102" t="s">
        <v>135</v>
      </c>
      <c r="C46" s="87">
        <f t="shared" si="18"/>
        <v>12</v>
      </c>
      <c r="D46" s="66">
        <f t="shared" si="14"/>
        <v>11</v>
      </c>
      <c r="E46" s="66">
        <f>COUNTIF('WCAG AA'!D86:D100,"Si")</f>
        <v>0</v>
      </c>
      <c r="F46" s="66">
        <f>COUNTIF('WCAG AA'!D86:D100,"No")</f>
        <v>11</v>
      </c>
      <c r="G46" s="69">
        <f t="shared" si="10"/>
        <v>0</v>
      </c>
      <c r="H46" s="80"/>
      <c r="I46" s="66">
        <f t="shared" si="15"/>
        <v>0</v>
      </c>
      <c r="J46" s="66">
        <f>COUNTIF('WCAG AA'!E86:E100,"Si")</f>
        <v>0</v>
      </c>
      <c r="K46" s="66">
        <f>COUNTIF('WCAG AA'!E86:E100,"No")</f>
        <v>0</v>
      </c>
      <c r="L46" s="69" t="str">
        <f t="shared" si="11"/>
        <v>no aplica</v>
      </c>
      <c r="M46" s="80"/>
      <c r="N46" s="87">
        <f t="shared" si="16"/>
        <v>0</v>
      </c>
      <c r="O46" s="66">
        <f>COUNTIF('WCAG AA'!F86:F100,"Si")</f>
        <v>0</v>
      </c>
      <c r="P46" s="66">
        <f>COUNTIF('WCAG AA'!F86:F100,"No")</f>
        <v>0</v>
      </c>
      <c r="Q46" s="69" t="str">
        <f t="shared" si="12"/>
        <v>no aplica</v>
      </c>
      <c r="R46" s="80"/>
      <c r="S46" s="87">
        <f t="shared" si="17"/>
        <v>0</v>
      </c>
      <c r="T46" s="66">
        <f>COUNTIF('WCAG AA'!G86:G100,"Si")</f>
        <v>0</v>
      </c>
      <c r="U46" s="66">
        <f>COUNTIF('WCAG AA'!G86:G100,"No")</f>
        <v>0</v>
      </c>
      <c r="V46" s="69" t="str">
        <f t="shared" si="13"/>
        <v>no aplica</v>
      </c>
      <c r="W46" s="80"/>
    </row>
    <row r="47" spans="1:23" ht="13.15" customHeight="1" x14ac:dyDescent="0.2">
      <c r="A47" s="99" t="s">
        <v>156</v>
      </c>
      <c r="B47" s="102" t="s">
        <v>100</v>
      </c>
      <c r="C47" s="87">
        <f t="shared" si="18"/>
        <v>12</v>
      </c>
      <c r="D47" s="66">
        <f t="shared" si="14"/>
        <v>12</v>
      </c>
      <c r="E47" s="66">
        <f>COUNTIF('WCAG AA'!D101:D115,"Si")</f>
        <v>4</v>
      </c>
      <c r="F47" s="66">
        <f>COUNTIF('WCAG AA'!D101:D115,"No")</f>
        <v>8</v>
      </c>
      <c r="G47" s="69">
        <f t="shared" si="10"/>
        <v>0.33333333333333331</v>
      </c>
      <c r="H47" s="80"/>
      <c r="I47" s="66">
        <f t="shared" si="15"/>
        <v>0</v>
      </c>
      <c r="J47" s="66">
        <f>COUNTIF('WCAG AA'!E101:E115,"Si")</f>
        <v>0</v>
      </c>
      <c r="K47" s="66">
        <f>COUNTIF('WCAG AA'!E101:E115,"No")</f>
        <v>0</v>
      </c>
      <c r="L47" s="69" t="str">
        <f t="shared" si="11"/>
        <v>no aplica</v>
      </c>
      <c r="M47" s="80"/>
      <c r="N47" s="87">
        <f t="shared" si="16"/>
        <v>0</v>
      </c>
      <c r="O47" s="66">
        <f>COUNTIF('WCAG AA'!F101:F115,"Si")</f>
        <v>0</v>
      </c>
      <c r="P47" s="66">
        <f>COUNTIF('WCAG AA'!F101:F115,"No")</f>
        <v>0</v>
      </c>
      <c r="Q47" s="69" t="str">
        <f t="shared" si="12"/>
        <v>no aplica</v>
      </c>
      <c r="R47" s="80"/>
      <c r="S47" s="87">
        <f t="shared" si="17"/>
        <v>0</v>
      </c>
      <c r="T47" s="66">
        <f>COUNTIF('WCAG AA'!G101:G115,"Si")</f>
        <v>0</v>
      </c>
      <c r="U47" s="66">
        <f>COUNTIF('WCAG AA'!G101:G115,"No")</f>
        <v>0</v>
      </c>
      <c r="V47" s="69" t="str">
        <f t="shared" si="13"/>
        <v>no aplica</v>
      </c>
      <c r="W47" s="80"/>
    </row>
    <row r="48" spans="1:23" ht="13.15" customHeight="1" x14ac:dyDescent="0.2">
      <c r="A48" s="98" t="s">
        <v>157</v>
      </c>
      <c r="B48" s="102" t="s">
        <v>101</v>
      </c>
      <c r="C48" s="87">
        <f t="shared" si="18"/>
        <v>12</v>
      </c>
      <c r="D48" s="66">
        <f t="shared" si="14"/>
        <v>12</v>
      </c>
      <c r="E48" s="66">
        <f>COUNTIF('WCAG AA'!D116:D130,"Si")</f>
        <v>12</v>
      </c>
      <c r="F48" s="66">
        <f>COUNTIF('WCAG AA'!D116:D130,"No")</f>
        <v>0</v>
      </c>
      <c r="G48" s="69">
        <f t="shared" si="10"/>
        <v>1</v>
      </c>
      <c r="H48" s="80"/>
      <c r="I48" s="66">
        <f t="shared" si="15"/>
        <v>0</v>
      </c>
      <c r="J48" s="66">
        <f>COUNTIF('WCAG AA'!E116:E130,"Si")</f>
        <v>0</v>
      </c>
      <c r="K48" s="66">
        <f>COUNTIF('WCAG AA'!E116:E130,"No")</f>
        <v>0</v>
      </c>
      <c r="L48" s="69" t="str">
        <f t="shared" si="11"/>
        <v>no aplica</v>
      </c>
      <c r="M48" s="80"/>
      <c r="N48" s="87">
        <f t="shared" si="16"/>
        <v>0</v>
      </c>
      <c r="O48" s="66">
        <f>COUNTIF('WCAG AA'!F116:F130,"Si")</f>
        <v>0</v>
      </c>
      <c r="P48" s="66">
        <f>COUNTIF('WCAG AA'!F116:F130,"No")</f>
        <v>0</v>
      </c>
      <c r="Q48" s="69" t="str">
        <f t="shared" si="12"/>
        <v>no aplica</v>
      </c>
      <c r="R48" s="80"/>
      <c r="S48" s="87">
        <f t="shared" si="17"/>
        <v>0</v>
      </c>
      <c r="T48" s="66">
        <f>COUNTIF('WCAG AA'!G116:G130,"Si")</f>
        <v>0</v>
      </c>
      <c r="U48" s="66">
        <f>COUNTIF('WCAG AA'!G116:G130,"No")</f>
        <v>0</v>
      </c>
      <c r="V48" s="69" t="str">
        <f t="shared" si="13"/>
        <v>no aplica</v>
      </c>
      <c r="W48" s="80"/>
    </row>
    <row r="49" spans="1:23" ht="13.15" customHeight="1" x14ac:dyDescent="0.2">
      <c r="A49" s="99" t="s">
        <v>158</v>
      </c>
      <c r="B49" s="102" t="s">
        <v>106</v>
      </c>
      <c r="C49" s="87">
        <f t="shared" si="18"/>
        <v>12</v>
      </c>
      <c r="D49" s="66">
        <f t="shared" si="14"/>
        <v>0</v>
      </c>
      <c r="E49" s="66">
        <f>COUNTIF('WCAG AA'!D133:D147,"Si")</f>
        <v>0</v>
      </c>
      <c r="F49" s="66">
        <f>COUNTIF('WCAG AA'!D133:D147,"No")</f>
        <v>0</v>
      </c>
      <c r="G49" s="69" t="str">
        <f t="shared" si="10"/>
        <v>no aplica</v>
      </c>
      <c r="H49" s="80"/>
      <c r="I49" s="66">
        <f t="shared" si="15"/>
        <v>0</v>
      </c>
      <c r="J49" s="66">
        <f>COUNTIF('WCAG AA'!E133:E147,"Si")</f>
        <v>0</v>
      </c>
      <c r="K49" s="66">
        <f>COUNTIF('WCAG AA'!E133:E147,"No")</f>
        <v>0</v>
      </c>
      <c r="L49" s="69" t="str">
        <f t="shared" si="11"/>
        <v>no aplica</v>
      </c>
      <c r="M49" s="80"/>
      <c r="N49" s="87">
        <f t="shared" si="16"/>
        <v>0</v>
      </c>
      <c r="O49" s="66">
        <f>COUNTIF('WCAG AA'!F133:F147,"Si")</f>
        <v>0</v>
      </c>
      <c r="P49" s="66">
        <f>COUNTIF('WCAG AA'!F133:F147,"No")</f>
        <v>0</v>
      </c>
      <c r="Q49" s="69" t="str">
        <f t="shared" si="12"/>
        <v>no aplica</v>
      </c>
      <c r="R49" s="80"/>
      <c r="S49" s="87">
        <f t="shared" si="17"/>
        <v>0</v>
      </c>
      <c r="T49" s="66">
        <f>COUNTIF('WCAG AA'!G133:G147,"Si")</f>
        <v>0</v>
      </c>
      <c r="U49" s="66">
        <f>COUNTIF('WCAG AA'!G133:G147,"No")</f>
        <v>0</v>
      </c>
      <c r="V49" s="69" t="str">
        <f t="shared" si="13"/>
        <v>no aplica</v>
      </c>
      <c r="W49" s="80"/>
    </row>
    <row r="50" spans="1:23" ht="13.15" customHeight="1" x14ac:dyDescent="0.2">
      <c r="A50" s="99" t="s">
        <v>198</v>
      </c>
      <c r="B50" s="102" t="s">
        <v>137</v>
      </c>
      <c r="C50" s="87">
        <f t="shared" si="18"/>
        <v>12</v>
      </c>
      <c r="D50" s="66">
        <f t="shared" si="14"/>
        <v>12</v>
      </c>
      <c r="E50" s="66">
        <f>COUNTIF('WCAG AA'!D149:D163,"Si")</f>
        <v>12</v>
      </c>
      <c r="F50" s="66">
        <f>COUNTIF('WCAG AA'!D149:D163,"No")</f>
        <v>0</v>
      </c>
      <c r="G50" s="69">
        <f t="shared" si="10"/>
        <v>1</v>
      </c>
      <c r="H50" s="80"/>
      <c r="I50" s="66">
        <f t="shared" si="15"/>
        <v>0</v>
      </c>
      <c r="J50" s="66">
        <f>COUNTIF('WCAG AA'!E149:E163,"Si")</f>
        <v>0</v>
      </c>
      <c r="K50" s="66">
        <f>COUNTIF('WCAG AA'!E149:E163,"No")</f>
        <v>0</v>
      </c>
      <c r="L50" s="69" t="str">
        <f t="shared" si="11"/>
        <v>no aplica</v>
      </c>
      <c r="M50" s="80"/>
      <c r="N50" s="87">
        <f t="shared" si="16"/>
        <v>0</v>
      </c>
      <c r="O50" s="66">
        <f>COUNTIF('WCAG AA'!F149:F163,"Si")</f>
        <v>0</v>
      </c>
      <c r="P50" s="66">
        <f>COUNTIF('WCAG AA'!F149:F163,"No")</f>
        <v>0</v>
      </c>
      <c r="Q50" s="69" t="str">
        <f t="shared" si="12"/>
        <v>no aplica</v>
      </c>
      <c r="R50" s="80"/>
      <c r="S50" s="87">
        <f t="shared" si="17"/>
        <v>0</v>
      </c>
      <c r="T50" s="66">
        <f>COUNTIF('WCAG AA'!G149:G163,"Si")</f>
        <v>0</v>
      </c>
      <c r="U50" s="66">
        <f>COUNTIF('WCAG AA'!G149:G163,"No")</f>
        <v>0</v>
      </c>
      <c r="V50" s="69" t="str">
        <f t="shared" si="13"/>
        <v>no aplica</v>
      </c>
      <c r="W50" s="80"/>
    </row>
    <row r="51" spans="1:23" ht="13.15" customHeight="1" x14ac:dyDescent="0.2">
      <c r="A51" s="99" t="s">
        <v>159</v>
      </c>
      <c r="B51" s="110" t="s">
        <v>138</v>
      </c>
      <c r="C51" s="87">
        <f t="shared" si="18"/>
        <v>12</v>
      </c>
      <c r="D51" s="66">
        <f t="shared" si="14"/>
        <v>12</v>
      </c>
      <c r="E51" s="66">
        <f>COUNTIF('WCAG AA'!D164:D178,"Si")</f>
        <v>12</v>
      </c>
      <c r="F51" s="66">
        <f>COUNTIF('WCAG AA'!D164:D178,"No")</f>
        <v>0</v>
      </c>
      <c r="G51" s="69">
        <f t="shared" si="10"/>
        <v>1</v>
      </c>
      <c r="H51" s="80"/>
      <c r="I51" s="66">
        <f t="shared" si="15"/>
        <v>0</v>
      </c>
      <c r="J51" s="66">
        <f>COUNTIF('WCAG AA'!E164:E178,"Si")</f>
        <v>0</v>
      </c>
      <c r="K51" s="66">
        <f>COUNTIF('WCAG AA'!E164:E178,"No")</f>
        <v>0</v>
      </c>
      <c r="L51" s="69" t="str">
        <f t="shared" si="11"/>
        <v>no aplica</v>
      </c>
      <c r="M51" s="80"/>
      <c r="N51" s="87">
        <f t="shared" si="16"/>
        <v>0</v>
      </c>
      <c r="O51" s="66">
        <f>COUNTIF('WCAG AA'!F164:F178,"Si")</f>
        <v>0</v>
      </c>
      <c r="P51" s="66">
        <f>COUNTIF('WCAG AA'!F164:F178,"No")</f>
        <v>0</v>
      </c>
      <c r="Q51" s="69" t="str">
        <f t="shared" si="12"/>
        <v>no aplica</v>
      </c>
      <c r="R51" s="80"/>
      <c r="S51" s="87">
        <f t="shared" si="17"/>
        <v>0</v>
      </c>
      <c r="T51" s="66">
        <f>COUNTIF('WCAG AA'!G164:G178,"Si")</f>
        <v>0</v>
      </c>
      <c r="U51" s="66">
        <f>COUNTIF('WCAG AA'!G164:G178,"No")</f>
        <v>0</v>
      </c>
      <c r="V51" s="69" t="str">
        <f t="shared" si="13"/>
        <v>no aplica</v>
      </c>
      <c r="W51" s="80"/>
    </row>
    <row r="52" spans="1:23" ht="15.75" x14ac:dyDescent="0.2">
      <c r="A52" s="99" t="s">
        <v>160</v>
      </c>
      <c r="B52" s="111" t="s">
        <v>200</v>
      </c>
      <c r="C52" s="87">
        <f t="shared" si="18"/>
        <v>12</v>
      </c>
      <c r="D52" s="66">
        <f t="shared" si="14"/>
        <v>0</v>
      </c>
      <c r="E52" s="66">
        <f>COUNTIF('WCAG AA'!D180:D194,"Si")</f>
        <v>0</v>
      </c>
      <c r="F52" s="66">
        <f>COUNTIF('WCAG AA'!D180:D194,"No")</f>
        <v>0</v>
      </c>
      <c r="G52" s="69" t="str">
        <f t="shared" si="10"/>
        <v>no aplica</v>
      </c>
      <c r="H52" s="80"/>
      <c r="I52" s="66">
        <f t="shared" si="15"/>
        <v>0</v>
      </c>
      <c r="J52" s="66">
        <f>COUNTIF('WCAG AA'!E180:E194,"Si")</f>
        <v>0</v>
      </c>
      <c r="K52" s="66">
        <f>COUNTIF('WCAG AA'!E180:E194,"No")</f>
        <v>0</v>
      </c>
      <c r="L52" s="69" t="str">
        <f t="shared" si="11"/>
        <v>no aplica</v>
      </c>
      <c r="M52" s="80"/>
      <c r="N52" s="87">
        <f t="shared" si="16"/>
        <v>0</v>
      </c>
      <c r="O52" s="66">
        <f>COUNTIF('WCAG AA'!F180:F194,"Si")</f>
        <v>0</v>
      </c>
      <c r="P52" s="66">
        <f>COUNTIF('WCAG AA'!F180:F194,"No")</f>
        <v>0</v>
      </c>
      <c r="Q52" s="69" t="str">
        <f t="shared" si="12"/>
        <v>no aplica</v>
      </c>
      <c r="R52" s="80"/>
      <c r="S52" s="87">
        <f t="shared" si="17"/>
        <v>0</v>
      </c>
      <c r="T52" s="66">
        <f>COUNTIF('WCAG AA'!G180:G194,"Si")</f>
        <v>0</v>
      </c>
      <c r="U52" s="66">
        <f>COUNTIF('WCAG AA'!G180:G194,"No")</f>
        <v>0</v>
      </c>
      <c r="V52" s="69" t="str">
        <f t="shared" si="13"/>
        <v>no aplica</v>
      </c>
      <c r="W52" s="80"/>
    </row>
    <row r="53" spans="1:23" ht="15.75" x14ac:dyDescent="0.2">
      <c r="A53" s="99" t="s">
        <v>161</v>
      </c>
      <c r="B53" s="111" t="s">
        <v>199</v>
      </c>
      <c r="C53" s="86">
        <f t="shared" si="18"/>
        <v>12</v>
      </c>
      <c r="D53" s="72">
        <f t="shared" si="14"/>
        <v>0</v>
      </c>
      <c r="E53" s="72">
        <f>COUNTIF('WCAG AA'!D195:D209,"Si")</f>
        <v>0</v>
      </c>
      <c r="F53" s="72">
        <f>COUNTIF('WCAG AA'!D195:D209,"No")</f>
        <v>0</v>
      </c>
      <c r="G53" s="74" t="str">
        <f t="shared" si="10"/>
        <v>no aplica</v>
      </c>
      <c r="H53" s="85"/>
      <c r="I53" s="72">
        <f t="shared" si="15"/>
        <v>0</v>
      </c>
      <c r="J53" s="72">
        <f>COUNTIF('WCAG AA'!E195:E209,"Si")</f>
        <v>0</v>
      </c>
      <c r="K53" s="72">
        <f>COUNTIF('WCAG AA'!E195:E209,"No")</f>
        <v>0</v>
      </c>
      <c r="L53" s="69" t="str">
        <f t="shared" si="11"/>
        <v>no aplica</v>
      </c>
      <c r="M53" s="85"/>
      <c r="N53" s="86">
        <f t="shared" si="16"/>
        <v>0</v>
      </c>
      <c r="O53" s="72">
        <f>COUNTIF('WCAG AA'!F195:F209,"Si")</f>
        <v>0</v>
      </c>
      <c r="P53" s="72">
        <f>COUNTIF('WCAG AA'!F195:F209,"No")</f>
        <v>0</v>
      </c>
      <c r="Q53" s="69" t="str">
        <f t="shared" si="12"/>
        <v>no aplica</v>
      </c>
      <c r="R53" s="85"/>
      <c r="S53" s="86">
        <f t="shared" si="17"/>
        <v>0</v>
      </c>
      <c r="T53" s="72">
        <f>COUNTIF('WCAG AA'!G195:G209,"Si")</f>
        <v>0</v>
      </c>
      <c r="U53" s="72">
        <f>COUNTIF('WCAG AA'!G195:G209,"No")</f>
        <v>0</v>
      </c>
      <c r="V53" s="69" t="str">
        <f t="shared" si="13"/>
        <v>no aplica</v>
      </c>
      <c r="W53" s="85"/>
    </row>
    <row r="54" spans="1:23" ht="12.75" x14ac:dyDescent="0.2">
      <c r="A54" s="3"/>
      <c r="B54" s="3"/>
      <c r="C54" s="3"/>
    </row>
    <row r="55" spans="1:23" ht="16.149999999999999" customHeight="1" x14ac:dyDescent="0.2">
      <c r="A55" s="3"/>
      <c r="B55" s="3"/>
      <c r="C55" s="3"/>
    </row>
    <row r="56" spans="1:23" ht="12.75" x14ac:dyDescent="0.2">
      <c r="A56" s="3"/>
      <c r="B56" s="3"/>
      <c r="C56" s="3"/>
    </row>
    <row r="57" spans="1:23" ht="12.75" x14ac:dyDescent="0.2">
      <c r="A57" s="3"/>
      <c r="B57" s="3"/>
      <c r="C57" s="3"/>
    </row>
    <row r="58" spans="1:23" ht="12.75" x14ac:dyDescent="0.2">
      <c r="A58" s="3"/>
      <c r="B58" s="3"/>
      <c r="C58" s="3"/>
    </row>
    <row r="59" spans="1:23" ht="12.75" x14ac:dyDescent="0.2">
      <c r="A59" s="3"/>
      <c r="B59" s="3"/>
      <c r="C59" s="3"/>
    </row>
    <row r="60" spans="1:23" ht="12.75" x14ac:dyDescent="0.2">
      <c r="A60" s="3"/>
      <c r="B60" s="3"/>
      <c r="C60" s="3"/>
    </row>
    <row r="61" spans="1:23" ht="12.75" x14ac:dyDescent="0.2">
      <c r="A61" s="3"/>
      <c r="B61" s="3"/>
      <c r="C61" s="3"/>
    </row>
    <row r="62" spans="1:23" ht="12.75" x14ac:dyDescent="0.2">
      <c r="A62" s="3"/>
      <c r="B62" s="3"/>
      <c r="C62" s="3"/>
    </row>
    <row r="63" spans="1:23" ht="12.75" x14ac:dyDescent="0.2">
      <c r="A63" s="3"/>
      <c r="B63" s="3"/>
      <c r="C63" s="3"/>
    </row>
    <row r="64" spans="1:23" ht="12.75" x14ac:dyDescent="0.2">
      <c r="A64" s="3"/>
      <c r="B64" s="3"/>
      <c r="C64" s="3"/>
    </row>
    <row r="65" spans="1:3" ht="12.75" x14ac:dyDescent="0.2">
      <c r="A65" s="3"/>
      <c r="B65" s="3"/>
      <c r="C65" s="3"/>
    </row>
    <row r="66" spans="1:3" ht="12.75" x14ac:dyDescent="0.2">
      <c r="A66" s="3"/>
      <c r="B66" s="3"/>
      <c r="C66" s="3"/>
    </row>
    <row r="67" spans="1:3" ht="12.75" x14ac:dyDescent="0.2">
      <c r="A67" s="3"/>
      <c r="B67" s="3"/>
      <c r="C67" s="3"/>
    </row>
    <row r="68" spans="1:3" ht="12.75" x14ac:dyDescent="0.2">
      <c r="A68" s="3"/>
      <c r="B68" s="3"/>
      <c r="C68" s="3"/>
    </row>
    <row r="69" spans="1:3" ht="12.75" x14ac:dyDescent="0.2">
      <c r="A69" s="3"/>
      <c r="B69" s="3"/>
      <c r="C69" s="3"/>
    </row>
    <row r="70" spans="1:3" ht="16.149999999999999" customHeight="1" x14ac:dyDescent="0.2">
      <c r="A70" s="3"/>
      <c r="B70" s="3"/>
      <c r="C70" s="3"/>
    </row>
    <row r="71" spans="1:3" ht="16.149999999999999" customHeight="1" x14ac:dyDescent="0.2">
      <c r="A71" s="3"/>
      <c r="B71" s="3"/>
      <c r="C71" s="3"/>
    </row>
    <row r="72" spans="1:3" ht="12.75" x14ac:dyDescent="0.2">
      <c r="A72" s="3"/>
      <c r="B72" s="3"/>
      <c r="C72" s="3"/>
    </row>
    <row r="73" spans="1:3" ht="12.75" x14ac:dyDescent="0.2">
      <c r="A73" s="3"/>
      <c r="B73" s="3"/>
      <c r="C73" s="3"/>
    </row>
    <row r="74" spans="1:3" ht="12.75" x14ac:dyDescent="0.2">
      <c r="A74" s="3"/>
      <c r="B74" s="3"/>
      <c r="C74" s="3"/>
    </row>
    <row r="75" spans="1:3" ht="12.75" x14ac:dyDescent="0.2">
      <c r="A75" s="3"/>
      <c r="B75" s="3"/>
      <c r="C75" s="3"/>
    </row>
    <row r="76" spans="1:3" ht="12.75" x14ac:dyDescent="0.2">
      <c r="A76" s="3"/>
      <c r="B76" s="3"/>
      <c r="C76" s="3"/>
    </row>
    <row r="77" spans="1:3" ht="12.75" x14ac:dyDescent="0.2">
      <c r="A77" s="3"/>
      <c r="B77" s="3"/>
      <c r="C77" s="3"/>
    </row>
    <row r="78" spans="1:3" ht="12.75" x14ac:dyDescent="0.2">
      <c r="A78" s="3"/>
      <c r="B78" s="3"/>
      <c r="C78" s="3"/>
    </row>
    <row r="79" spans="1:3" ht="12.75" x14ac:dyDescent="0.2">
      <c r="A79" s="3"/>
      <c r="B79" s="3"/>
      <c r="C79" s="3"/>
    </row>
    <row r="80" spans="1:3" ht="12.75" x14ac:dyDescent="0.2">
      <c r="A80" s="3"/>
      <c r="B80" s="3"/>
      <c r="C80" s="3"/>
    </row>
    <row r="81" spans="1:3" ht="12.75" x14ac:dyDescent="0.2">
      <c r="A81" s="3"/>
      <c r="B81" s="3"/>
      <c r="C81" s="3"/>
    </row>
    <row r="82" spans="1:3" ht="12.75" x14ac:dyDescent="0.2">
      <c r="A82" s="3"/>
      <c r="B82" s="3"/>
      <c r="C82" s="3"/>
    </row>
    <row r="83" spans="1:3" ht="12.75" x14ac:dyDescent="0.2">
      <c r="A83" s="3"/>
      <c r="B83" s="3"/>
      <c r="C83" s="3"/>
    </row>
    <row r="84" spans="1:3" ht="12.75" x14ac:dyDescent="0.2">
      <c r="A84" s="3"/>
      <c r="B84" s="3"/>
      <c r="C84" s="3"/>
    </row>
    <row r="85" spans="1:3" ht="12.75" x14ac:dyDescent="0.2">
      <c r="A85" s="3"/>
      <c r="B85" s="3"/>
      <c r="C85" s="3"/>
    </row>
    <row r="86" spans="1:3" ht="16.149999999999999" customHeight="1" x14ac:dyDescent="0.2">
      <c r="A86" s="3"/>
      <c r="B86" s="3"/>
      <c r="C86" s="3"/>
    </row>
    <row r="87" spans="1:3" ht="12.75" x14ac:dyDescent="0.2">
      <c r="A87" s="3"/>
      <c r="B87" s="3"/>
      <c r="C87" s="3"/>
    </row>
    <row r="88" spans="1:3" ht="12.75" x14ac:dyDescent="0.2">
      <c r="A88" s="3"/>
      <c r="B88" s="3"/>
      <c r="C88" s="3"/>
    </row>
    <row r="89" spans="1:3" ht="12.75" x14ac:dyDescent="0.2">
      <c r="A89" s="3"/>
      <c r="B89" s="3"/>
      <c r="C89" s="3"/>
    </row>
    <row r="90" spans="1:3" ht="12.75" x14ac:dyDescent="0.2">
      <c r="A90" s="3"/>
      <c r="B90" s="3"/>
      <c r="C90" s="3"/>
    </row>
    <row r="91" spans="1:3" ht="12.75" x14ac:dyDescent="0.2">
      <c r="A91" s="3"/>
      <c r="B91" s="3"/>
      <c r="C91" s="3"/>
    </row>
    <row r="92" spans="1:3" ht="12.75" x14ac:dyDescent="0.2">
      <c r="A92" s="3"/>
      <c r="B92" s="3"/>
      <c r="C92" s="3"/>
    </row>
    <row r="93" spans="1:3" ht="12.75" x14ac:dyDescent="0.2">
      <c r="A93" s="3"/>
      <c r="B93" s="3"/>
      <c r="C93" s="3"/>
    </row>
    <row r="94" spans="1:3" ht="12.75" x14ac:dyDescent="0.2">
      <c r="A94" s="3"/>
      <c r="B94" s="3"/>
      <c r="C94" s="3"/>
    </row>
    <row r="95" spans="1:3" ht="12.75" x14ac:dyDescent="0.2">
      <c r="A95" s="3"/>
      <c r="B95" s="3"/>
      <c r="C95" s="3"/>
    </row>
    <row r="96" spans="1:3" ht="12.75" x14ac:dyDescent="0.2">
      <c r="A96" s="3"/>
      <c r="B96" s="3"/>
      <c r="C96" s="3"/>
    </row>
    <row r="97" spans="1:3" ht="12.75" x14ac:dyDescent="0.2">
      <c r="A97" s="3"/>
      <c r="B97" s="3"/>
      <c r="C97" s="3"/>
    </row>
    <row r="98" spans="1:3" ht="12.75" x14ac:dyDescent="0.2">
      <c r="A98" s="3"/>
      <c r="B98" s="3"/>
      <c r="C98" s="3"/>
    </row>
    <row r="99" spans="1:3" ht="12.75" x14ac:dyDescent="0.2">
      <c r="A99" s="3"/>
      <c r="B99" s="3"/>
      <c r="C99" s="3"/>
    </row>
    <row r="100" spans="1:3" ht="12.75" x14ac:dyDescent="0.2">
      <c r="A100" s="3"/>
      <c r="B100" s="3"/>
      <c r="C100" s="3"/>
    </row>
    <row r="101" spans="1:3" ht="12.75" x14ac:dyDescent="0.2">
      <c r="A101" s="3"/>
      <c r="B101" s="3"/>
      <c r="C101" s="3"/>
    </row>
    <row r="102" spans="1:3" x14ac:dyDescent="0.2">
      <c r="B102" s="71"/>
      <c r="C102" s="71"/>
    </row>
    <row r="103" spans="1:3" x14ac:dyDescent="0.2">
      <c r="B103" s="71"/>
      <c r="C103" s="71"/>
    </row>
    <row r="104" spans="1:3" x14ac:dyDescent="0.2">
      <c r="B104" s="71"/>
      <c r="C104" s="71"/>
    </row>
    <row r="105" spans="1:3" x14ac:dyDescent="0.2">
      <c r="B105" s="71"/>
      <c r="C105" s="71"/>
    </row>
    <row r="106" spans="1:3" x14ac:dyDescent="0.2">
      <c r="B106" s="71"/>
      <c r="C106" s="71"/>
    </row>
    <row r="107" spans="1:3" x14ac:dyDescent="0.2">
      <c r="B107" s="71"/>
      <c r="C107" s="71"/>
    </row>
    <row r="108" spans="1:3" x14ac:dyDescent="0.2">
      <c r="B108" s="71"/>
      <c r="C108" s="71"/>
    </row>
    <row r="109" spans="1:3" x14ac:dyDescent="0.2">
      <c r="B109" s="71"/>
      <c r="C109" s="71"/>
    </row>
    <row r="110" spans="1:3" x14ac:dyDescent="0.2">
      <c r="B110" s="71"/>
      <c r="C110" s="71"/>
    </row>
    <row r="111" spans="1:3" x14ac:dyDescent="0.2">
      <c r="B111" s="71"/>
      <c r="C111" s="71"/>
    </row>
    <row r="112" spans="1:3" x14ac:dyDescent="0.2">
      <c r="B112" s="71"/>
      <c r="C112" s="71"/>
    </row>
    <row r="113" spans="2:3" x14ac:dyDescent="0.2">
      <c r="B113" s="71"/>
      <c r="C113" s="71"/>
    </row>
    <row r="114" spans="2:3" x14ac:dyDescent="0.2">
      <c r="B114" s="71"/>
      <c r="C114" s="71"/>
    </row>
    <row r="115" spans="2:3" x14ac:dyDescent="0.2">
      <c r="B115" s="71"/>
      <c r="C115" s="71"/>
    </row>
    <row r="116" spans="2:3" x14ac:dyDescent="0.2">
      <c r="B116" s="71"/>
      <c r="C116" s="71"/>
    </row>
    <row r="117" spans="2:3" x14ac:dyDescent="0.2">
      <c r="B117" s="71"/>
      <c r="C117" s="71"/>
    </row>
    <row r="118" spans="2:3" x14ac:dyDescent="0.2">
      <c r="B118" s="71"/>
      <c r="C118" s="71"/>
    </row>
    <row r="119" spans="2:3" x14ac:dyDescent="0.2">
      <c r="B119" s="71"/>
      <c r="C119" s="71"/>
    </row>
    <row r="120" spans="2:3" x14ac:dyDescent="0.2">
      <c r="B120" s="71"/>
      <c r="C120" s="71"/>
    </row>
    <row r="121" spans="2:3" x14ac:dyDescent="0.2">
      <c r="B121" s="71"/>
      <c r="C121" s="71"/>
    </row>
    <row r="122" spans="2:3" x14ac:dyDescent="0.2">
      <c r="B122" s="71"/>
      <c r="C122" s="71"/>
    </row>
    <row r="123" spans="2:3" x14ac:dyDescent="0.2">
      <c r="B123" s="71"/>
      <c r="C123" s="71"/>
    </row>
    <row r="124" spans="2:3" x14ac:dyDescent="0.2">
      <c r="B124" s="71"/>
      <c r="C124" s="71"/>
    </row>
    <row r="125" spans="2:3" x14ac:dyDescent="0.2">
      <c r="B125" s="71"/>
      <c r="C125" s="71"/>
    </row>
    <row r="126" spans="2:3" x14ac:dyDescent="0.2">
      <c r="B126" s="71"/>
      <c r="C126" s="71"/>
    </row>
    <row r="127" spans="2:3" x14ac:dyDescent="0.2">
      <c r="B127" s="71"/>
      <c r="C127" s="71"/>
    </row>
    <row r="128" spans="2:3" x14ac:dyDescent="0.2">
      <c r="B128" s="71"/>
      <c r="C128" s="71"/>
    </row>
    <row r="129" spans="2:3" x14ac:dyDescent="0.2">
      <c r="B129" s="71"/>
      <c r="C129" s="71"/>
    </row>
    <row r="130" spans="2:3" x14ac:dyDescent="0.2">
      <c r="B130" s="71"/>
      <c r="C130" s="71"/>
    </row>
    <row r="131" spans="2:3" x14ac:dyDescent="0.2">
      <c r="B131" s="71"/>
      <c r="C131" s="71"/>
    </row>
    <row r="132" spans="2:3" x14ac:dyDescent="0.2">
      <c r="B132" s="71"/>
      <c r="C132" s="71"/>
    </row>
    <row r="133" spans="2:3" x14ac:dyDescent="0.2">
      <c r="B133" s="71"/>
      <c r="C133" s="71"/>
    </row>
    <row r="134" spans="2:3" x14ac:dyDescent="0.2">
      <c r="B134" s="71"/>
      <c r="C134" s="71"/>
    </row>
    <row r="135" spans="2:3" x14ac:dyDescent="0.2">
      <c r="B135" s="71"/>
      <c r="C135" s="71"/>
    </row>
    <row r="136" spans="2:3" x14ac:dyDescent="0.2">
      <c r="B136" s="71"/>
      <c r="C136" s="71"/>
    </row>
    <row r="137" spans="2:3" x14ac:dyDescent="0.2">
      <c r="B137" s="71"/>
      <c r="C137" s="71"/>
    </row>
    <row r="138" spans="2:3" x14ac:dyDescent="0.2">
      <c r="B138" s="71"/>
      <c r="C138" s="71"/>
    </row>
    <row r="139" spans="2:3" x14ac:dyDescent="0.2">
      <c r="B139" s="71"/>
      <c r="C139" s="71"/>
    </row>
    <row r="140" spans="2:3" x14ac:dyDescent="0.2">
      <c r="B140" s="71"/>
      <c r="C140" s="71"/>
    </row>
    <row r="141" spans="2:3" x14ac:dyDescent="0.2">
      <c r="B141" s="71"/>
      <c r="C141" s="71"/>
    </row>
    <row r="142" spans="2:3" x14ac:dyDescent="0.2">
      <c r="B142" s="71"/>
      <c r="C142" s="71"/>
    </row>
    <row r="143" spans="2:3" x14ac:dyDescent="0.2">
      <c r="B143" s="71"/>
      <c r="C143" s="71"/>
    </row>
    <row r="144" spans="2:3" x14ac:dyDescent="0.2">
      <c r="B144" s="71"/>
      <c r="C144" s="71"/>
    </row>
    <row r="145" spans="2:3" x14ac:dyDescent="0.2">
      <c r="B145" s="71"/>
      <c r="C145" s="71"/>
    </row>
    <row r="146" spans="2:3" x14ac:dyDescent="0.2">
      <c r="B146" s="71"/>
      <c r="C146" s="71"/>
    </row>
    <row r="147" spans="2:3" x14ac:dyDescent="0.2">
      <c r="B147" s="71"/>
      <c r="C147" s="71"/>
    </row>
    <row r="148" spans="2:3" x14ac:dyDescent="0.2">
      <c r="B148" s="71"/>
      <c r="C148" s="71"/>
    </row>
    <row r="149" spans="2:3" x14ac:dyDescent="0.2">
      <c r="B149" s="71"/>
      <c r="C149" s="71"/>
    </row>
    <row r="150" spans="2:3" x14ac:dyDescent="0.2">
      <c r="B150" s="71"/>
      <c r="C150" s="71"/>
    </row>
    <row r="151" spans="2:3" x14ac:dyDescent="0.2">
      <c r="B151" s="71"/>
      <c r="C151" s="71"/>
    </row>
    <row r="152" spans="2:3" x14ac:dyDescent="0.2">
      <c r="B152" s="71"/>
      <c r="C152" s="71"/>
    </row>
    <row r="153" spans="2:3" x14ac:dyDescent="0.2">
      <c r="B153" s="71"/>
      <c r="C153" s="71"/>
    </row>
    <row r="154" spans="2:3" x14ac:dyDescent="0.2">
      <c r="B154" s="71"/>
      <c r="C154" s="71"/>
    </row>
    <row r="155" spans="2:3" x14ac:dyDescent="0.2">
      <c r="B155" s="71"/>
      <c r="C155" s="71"/>
    </row>
    <row r="156" spans="2:3" x14ac:dyDescent="0.2">
      <c r="B156" s="71"/>
      <c r="C156" s="71"/>
    </row>
    <row r="157" spans="2:3" x14ac:dyDescent="0.2">
      <c r="B157" s="71"/>
      <c r="C157" s="71"/>
    </row>
    <row r="158" spans="2:3" x14ac:dyDescent="0.2">
      <c r="B158" s="71"/>
      <c r="C158" s="71"/>
    </row>
    <row r="159" spans="2:3" x14ac:dyDescent="0.2">
      <c r="B159" s="71"/>
      <c r="C159" s="71"/>
    </row>
    <row r="160" spans="2:3" x14ac:dyDescent="0.2">
      <c r="B160" s="71"/>
      <c r="C160" s="71"/>
    </row>
    <row r="161" spans="2:3" x14ac:dyDescent="0.2">
      <c r="B161" s="71"/>
      <c r="C161" s="71"/>
    </row>
    <row r="162" spans="2:3" x14ac:dyDescent="0.2">
      <c r="B162" s="71"/>
      <c r="C162" s="71"/>
    </row>
    <row r="163" spans="2:3" x14ac:dyDescent="0.2">
      <c r="B163" s="71"/>
      <c r="C163" s="71"/>
    </row>
    <row r="164" spans="2:3" x14ac:dyDescent="0.2">
      <c r="B164" s="71"/>
      <c r="C164" s="71"/>
    </row>
    <row r="165" spans="2:3" x14ac:dyDescent="0.2">
      <c r="B165" s="71"/>
      <c r="C165" s="71"/>
    </row>
    <row r="166" spans="2:3" x14ac:dyDescent="0.2">
      <c r="B166" s="71"/>
      <c r="C166" s="71"/>
    </row>
    <row r="167" spans="2:3" x14ac:dyDescent="0.2">
      <c r="B167" s="71"/>
      <c r="C167" s="71"/>
    </row>
    <row r="168" spans="2:3" x14ac:dyDescent="0.2">
      <c r="B168" s="71"/>
      <c r="C168" s="71"/>
    </row>
    <row r="169" spans="2:3" x14ac:dyDescent="0.2">
      <c r="B169" s="71"/>
      <c r="C169" s="71"/>
    </row>
    <row r="170" spans="2:3" x14ac:dyDescent="0.2">
      <c r="B170" s="71"/>
      <c r="C170" s="71"/>
    </row>
    <row r="171" spans="2:3" x14ac:dyDescent="0.2">
      <c r="B171" s="71"/>
      <c r="C171" s="71"/>
    </row>
    <row r="172" spans="2:3" x14ac:dyDescent="0.2">
      <c r="B172" s="71"/>
      <c r="C172" s="71"/>
    </row>
    <row r="173" spans="2:3" x14ac:dyDescent="0.2">
      <c r="B173" s="71"/>
      <c r="C173" s="71"/>
    </row>
    <row r="174" spans="2:3" x14ac:dyDescent="0.2">
      <c r="B174" s="71"/>
      <c r="C174" s="71"/>
    </row>
    <row r="175" spans="2:3" x14ac:dyDescent="0.2">
      <c r="B175" s="71"/>
      <c r="C175" s="71"/>
    </row>
    <row r="176" spans="2:3" x14ac:dyDescent="0.2">
      <c r="B176" s="71"/>
      <c r="C176" s="71"/>
    </row>
    <row r="177" spans="2:3" x14ac:dyDescent="0.2">
      <c r="B177" s="71"/>
      <c r="C177" s="71"/>
    </row>
    <row r="178" spans="2:3" x14ac:dyDescent="0.2">
      <c r="B178" s="71"/>
      <c r="C178" s="71"/>
    </row>
    <row r="179" spans="2:3" x14ac:dyDescent="0.2">
      <c r="B179" s="71"/>
      <c r="C179" s="71"/>
    </row>
    <row r="180" spans="2:3" x14ac:dyDescent="0.2">
      <c r="B180" s="71"/>
      <c r="C180" s="71"/>
    </row>
    <row r="181" spans="2:3" x14ac:dyDescent="0.2">
      <c r="B181" s="71"/>
      <c r="C181" s="71"/>
    </row>
    <row r="182" spans="2:3" x14ac:dyDescent="0.2">
      <c r="B182" s="71"/>
      <c r="C182" s="71"/>
    </row>
    <row r="183" spans="2:3" x14ac:dyDescent="0.2">
      <c r="B183" s="71"/>
      <c r="C183" s="71"/>
    </row>
    <row r="184" spans="2:3" x14ac:dyDescent="0.2">
      <c r="B184" s="71"/>
      <c r="C184" s="71"/>
    </row>
    <row r="185" spans="2:3" x14ac:dyDescent="0.2">
      <c r="B185" s="71"/>
      <c r="C185" s="71"/>
    </row>
    <row r="186" spans="2:3" x14ac:dyDescent="0.2">
      <c r="B186" s="71"/>
      <c r="C186" s="71"/>
    </row>
    <row r="187" spans="2:3" x14ac:dyDescent="0.2">
      <c r="B187" s="71"/>
      <c r="C187" s="71"/>
    </row>
    <row r="188" spans="2:3" x14ac:dyDescent="0.2">
      <c r="B188" s="71"/>
      <c r="C188" s="71"/>
    </row>
    <row r="189" spans="2:3" x14ac:dyDescent="0.2">
      <c r="B189" s="71"/>
      <c r="C189" s="71"/>
    </row>
    <row r="190" spans="2:3" x14ac:dyDescent="0.2">
      <c r="B190" s="71"/>
      <c r="C190" s="71"/>
    </row>
    <row r="191" spans="2:3" x14ac:dyDescent="0.2">
      <c r="B191" s="71"/>
      <c r="C191" s="71"/>
    </row>
    <row r="192" spans="2:3" x14ac:dyDescent="0.2">
      <c r="B192" s="71"/>
      <c r="C192" s="71"/>
    </row>
    <row r="193" spans="2:3" x14ac:dyDescent="0.2">
      <c r="B193" s="71"/>
      <c r="C193" s="71"/>
    </row>
    <row r="194" spans="2:3" x14ac:dyDescent="0.2">
      <c r="B194" s="71"/>
      <c r="C194" s="71"/>
    </row>
    <row r="195" spans="2:3" x14ac:dyDescent="0.2">
      <c r="B195" s="71"/>
      <c r="C195" s="71"/>
    </row>
    <row r="196" spans="2:3" x14ac:dyDescent="0.2">
      <c r="B196" s="71"/>
      <c r="C196" s="71"/>
    </row>
    <row r="197" spans="2:3" x14ac:dyDescent="0.2">
      <c r="B197" s="71"/>
      <c r="C197" s="71"/>
    </row>
    <row r="198" spans="2:3" x14ac:dyDescent="0.2">
      <c r="B198" s="71"/>
      <c r="C198" s="71"/>
    </row>
    <row r="199" spans="2:3" x14ac:dyDescent="0.2">
      <c r="B199" s="71"/>
      <c r="C199" s="71"/>
    </row>
    <row r="200" spans="2:3" x14ac:dyDescent="0.2">
      <c r="B200" s="71"/>
      <c r="C200" s="71"/>
    </row>
    <row r="201" spans="2:3" x14ac:dyDescent="0.2">
      <c r="B201" s="71"/>
      <c r="C201" s="71"/>
    </row>
    <row r="202" spans="2:3" x14ac:dyDescent="0.2">
      <c r="B202" s="71"/>
      <c r="C202" s="71"/>
    </row>
    <row r="203" spans="2:3" x14ac:dyDescent="0.2">
      <c r="B203" s="71"/>
      <c r="C203" s="71"/>
    </row>
    <row r="204" spans="2:3" x14ac:dyDescent="0.2">
      <c r="B204" s="71"/>
      <c r="C204" s="71"/>
    </row>
    <row r="205" spans="2:3" x14ac:dyDescent="0.2">
      <c r="B205" s="71"/>
      <c r="C205" s="71"/>
    </row>
    <row r="206" spans="2:3" x14ac:dyDescent="0.2">
      <c r="B206" s="71"/>
      <c r="C206" s="71"/>
    </row>
    <row r="207" spans="2:3" x14ac:dyDescent="0.2">
      <c r="B207" s="71"/>
      <c r="C207" s="71"/>
    </row>
    <row r="208" spans="2:3" x14ac:dyDescent="0.2">
      <c r="B208" s="71"/>
      <c r="C208" s="71"/>
    </row>
    <row r="209" spans="2:3" x14ac:dyDescent="0.2">
      <c r="B209" s="71"/>
      <c r="C209" s="71"/>
    </row>
    <row r="210" spans="2:3" x14ac:dyDescent="0.2">
      <c r="B210" s="71"/>
      <c r="C210" s="71"/>
    </row>
    <row r="211" spans="2:3" x14ac:dyDescent="0.2">
      <c r="B211" s="71"/>
      <c r="C211" s="71"/>
    </row>
    <row r="212" spans="2:3" x14ac:dyDescent="0.2">
      <c r="B212" s="71"/>
      <c r="C212" s="71"/>
    </row>
    <row r="213" spans="2:3" x14ac:dyDescent="0.2">
      <c r="B213" s="71"/>
      <c r="C213" s="71"/>
    </row>
    <row r="214" spans="2:3" x14ac:dyDescent="0.2">
      <c r="B214" s="71"/>
      <c r="C214" s="71"/>
    </row>
    <row r="215" spans="2:3" x14ac:dyDescent="0.2">
      <c r="B215" s="71"/>
      <c r="C215" s="71"/>
    </row>
    <row r="216" spans="2:3" x14ac:dyDescent="0.2">
      <c r="B216" s="71"/>
      <c r="C216" s="71"/>
    </row>
    <row r="217" spans="2:3" x14ac:dyDescent="0.2">
      <c r="B217" s="71"/>
      <c r="C217" s="71"/>
    </row>
    <row r="218" spans="2:3" x14ac:dyDescent="0.2">
      <c r="B218" s="71"/>
      <c r="C218" s="71"/>
    </row>
    <row r="219" spans="2:3" x14ac:dyDescent="0.2">
      <c r="B219" s="71"/>
      <c r="C219" s="71"/>
    </row>
    <row r="220" spans="2:3" x14ac:dyDescent="0.2">
      <c r="B220" s="71"/>
      <c r="C220" s="71"/>
    </row>
    <row r="221" spans="2:3" x14ac:dyDescent="0.2">
      <c r="B221" s="71"/>
      <c r="C221" s="71"/>
    </row>
    <row r="222" spans="2:3" x14ac:dyDescent="0.2">
      <c r="B222" s="71"/>
      <c r="C222" s="71"/>
    </row>
    <row r="223" spans="2:3" x14ac:dyDescent="0.2">
      <c r="B223" s="71"/>
      <c r="C223" s="71"/>
    </row>
    <row r="224" spans="2:3" x14ac:dyDescent="0.2">
      <c r="B224" s="71"/>
      <c r="C224" s="71"/>
    </row>
    <row r="225" spans="2:3" x14ac:dyDescent="0.2">
      <c r="B225" s="71"/>
      <c r="C225" s="71"/>
    </row>
    <row r="226" spans="2:3" x14ac:dyDescent="0.2">
      <c r="B226" s="71"/>
      <c r="C226" s="71"/>
    </row>
    <row r="227" spans="2:3" x14ac:dyDescent="0.2">
      <c r="B227" s="71"/>
      <c r="C227" s="71"/>
    </row>
    <row r="228" spans="2:3" x14ac:dyDescent="0.2">
      <c r="B228" s="71"/>
      <c r="C228" s="71"/>
    </row>
    <row r="229" spans="2:3" x14ac:dyDescent="0.2">
      <c r="B229" s="71"/>
      <c r="C229" s="71"/>
    </row>
    <row r="230" spans="2:3" x14ac:dyDescent="0.2">
      <c r="B230" s="71"/>
      <c r="C230" s="71"/>
    </row>
    <row r="231" spans="2:3" x14ac:dyDescent="0.2">
      <c r="B231" s="71"/>
      <c r="C231" s="71"/>
    </row>
    <row r="232" spans="2:3" x14ac:dyDescent="0.2">
      <c r="B232" s="71"/>
      <c r="C232" s="71"/>
    </row>
    <row r="233" spans="2:3" x14ac:dyDescent="0.2">
      <c r="B233" s="71"/>
      <c r="C233" s="71"/>
    </row>
    <row r="234" spans="2:3" x14ac:dyDescent="0.2">
      <c r="B234" s="71"/>
      <c r="C234" s="71"/>
    </row>
    <row r="235" spans="2:3" x14ac:dyDescent="0.2">
      <c r="B235" s="71"/>
      <c r="C235" s="71"/>
    </row>
    <row r="236" spans="2:3" x14ac:dyDescent="0.2">
      <c r="B236" s="71"/>
      <c r="C236" s="71"/>
    </row>
    <row r="237" spans="2:3" x14ac:dyDescent="0.2">
      <c r="B237" s="71"/>
      <c r="C237" s="71"/>
    </row>
    <row r="238" spans="2:3" x14ac:dyDescent="0.2">
      <c r="B238" s="71"/>
      <c r="C238" s="71"/>
    </row>
    <row r="239" spans="2:3" x14ac:dyDescent="0.2">
      <c r="B239" s="71"/>
      <c r="C239" s="71"/>
    </row>
    <row r="240" spans="2:3" x14ac:dyDescent="0.2">
      <c r="B240" s="71"/>
      <c r="C240" s="71"/>
    </row>
    <row r="241" spans="2:3" x14ac:dyDescent="0.2">
      <c r="B241" s="71"/>
      <c r="C241" s="71"/>
    </row>
    <row r="242" spans="2:3" x14ac:dyDescent="0.2">
      <c r="B242" s="71"/>
      <c r="C242" s="71"/>
    </row>
    <row r="243" spans="2:3" x14ac:dyDescent="0.2">
      <c r="B243" s="71"/>
      <c r="C243" s="71"/>
    </row>
    <row r="244" spans="2:3" x14ac:dyDescent="0.2">
      <c r="B244" s="71"/>
      <c r="C244" s="71"/>
    </row>
    <row r="245" spans="2:3" x14ac:dyDescent="0.2">
      <c r="B245" s="71"/>
      <c r="C245" s="71"/>
    </row>
    <row r="246" spans="2:3" x14ac:dyDescent="0.2">
      <c r="B246" s="71"/>
      <c r="C246" s="71"/>
    </row>
    <row r="247" spans="2:3" x14ac:dyDescent="0.2">
      <c r="B247" s="71"/>
      <c r="C247" s="71"/>
    </row>
    <row r="248" spans="2:3" x14ac:dyDescent="0.2">
      <c r="B248" s="71"/>
      <c r="C248" s="71"/>
    </row>
    <row r="249" spans="2:3" x14ac:dyDescent="0.2">
      <c r="B249" s="71"/>
      <c r="C249" s="71"/>
    </row>
    <row r="250" spans="2:3" x14ac:dyDescent="0.2">
      <c r="B250" s="71"/>
      <c r="C250" s="71"/>
    </row>
    <row r="251" spans="2:3" x14ac:dyDescent="0.2">
      <c r="B251" s="71"/>
      <c r="C251" s="71"/>
    </row>
    <row r="252" spans="2:3" x14ac:dyDescent="0.2">
      <c r="B252" s="71"/>
      <c r="C252" s="71"/>
    </row>
    <row r="253" spans="2:3" x14ac:dyDescent="0.2">
      <c r="B253" s="71"/>
      <c r="C253" s="71"/>
    </row>
    <row r="254" spans="2:3" x14ac:dyDescent="0.2">
      <c r="B254" s="71"/>
      <c r="C254" s="71"/>
    </row>
    <row r="255" spans="2:3" x14ac:dyDescent="0.2">
      <c r="B255" s="71"/>
      <c r="C255" s="71"/>
    </row>
    <row r="256" spans="2:3" x14ac:dyDescent="0.2">
      <c r="B256" s="71"/>
      <c r="C256" s="71"/>
    </row>
    <row r="257" spans="2:3" x14ac:dyDescent="0.2">
      <c r="B257" s="71"/>
      <c r="C257" s="71"/>
    </row>
    <row r="258" spans="2:3" x14ac:dyDescent="0.2">
      <c r="B258" s="71"/>
      <c r="C258" s="71"/>
    </row>
    <row r="259" spans="2:3" x14ac:dyDescent="0.2">
      <c r="B259" s="71"/>
      <c r="C259" s="71"/>
    </row>
    <row r="260" spans="2:3" x14ac:dyDescent="0.2">
      <c r="B260" s="71"/>
      <c r="C260" s="71"/>
    </row>
    <row r="261" spans="2:3" x14ac:dyDescent="0.2">
      <c r="B261" s="71"/>
      <c r="C261" s="71"/>
    </row>
    <row r="262" spans="2:3" x14ac:dyDescent="0.2">
      <c r="B262" s="71"/>
      <c r="C262" s="71"/>
    </row>
    <row r="263" spans="2:3" x14ac:dyDescent="0.2">
      <c r="B263" s="71"/>
      <c r="C263" s="71"/>
    </row>
    <row r="264" spans="2:3" x14ac:dyDescent="0.2">
      <c r="B264" s="71"/>
      <c r="C264" s="71"/>
    </row>
    <row r="265" spans="2:3" x14ac:dyDescent="0.2">
      <c r="B265" s="71"/>
      <c r="C265" s="71"/>
    </row>
    <row r="266" spans="2:3" x14ac:dyDescent="0.2">
      <c r="B266" s="71"/>
      <c r="C266" s="71"/>
    </row>
    <row r="267" spans="2:3" x14ac:dyDescent="0.2">
      <c r="B267" s="71"/>
      <c r="C267" s="71"/>
    </row>
    <row r="268" spans="2:3" x14ac:dyDescent="0.2">
      <c r="B268" s="71"/>
      <c r="C268" s="71"/>
    </row>
    <row r="269" spans="2:3" x14ac:dyDescent="0.2">
      <c r="B269" s="71"/>
      <c r="C269" s="71"/>
    </row>
    <row r="270" spans="2:3" x14ac:dyDescent="0.2">
      <c r="B270" s="71"/>
      <c r="C270" s="71"/>
    </row>
    <row r="271" spans="2:3" x14ac:dyDescent="0.2">
      <c r="B271" s="71"/>
      <c r="C271" s="71"/>
    </row>
    <row r="272" spans="2:3" x14ac:dyDescent="0.2">
      <c r="B272" s="71"/>
      <c r="C272" s="71"/>
    </row>
    <row r="273" spans="2:3" x14ac:dyDescent="0.2">
      <c r="B273" s="71"/>
      <c r="C273" s="71"/>
    </row>
    <row r="274" spans="2:3" x14ac:dyDescent="0.2">
      <c r="B274" s="71"/>
      <c r="C274" s="71"/>
    </row>
    <row r="275" spans="2:3" x14ac:dyDescent="0.2">
      <c r="B275" s="71"/>
      <c r="C275" s="71"/>
    </row>
    <row r="276" spans="2:3" x14ac:dyDescent="0.2">
      <c r="B276" s="71"/>
      <c r="C276" s="71"/>
    </row>
    <row r="277" spans="2:3" x14ac:dyDescent="0.2">
      <c r="B277" s="71"/>
      <c r="C277" s="71"/>
    </row>
    <row r="278" spans="2:3" x14ac:dyDescent="0.2">
      <c r="B278" s="71"/>
      <c r="C278" s="71"/>
    </row>
    <row r="279" spans="2:3" x14ac:dyDescent="0.2">
      <c r="B279" s="71"/>
      <c r="C279" s="71"/>
    </row>
    <row r="280" spans="2:3" x14ac:dyDescent="0.2">
      <c r="B280" s="71"/>
      <c r="C280" s="71"/>
    </row>
    <row r="281" spans="2:3" x14ac:dyDescent="0.2">
      <c r="B281" s="71"/>
      <c r="C281" s="71"/>
    </row>
    <row r="282" spans="2:3" x14ac:dyDescent="0.2">
      <c r="B282" s="71"/>
      <c r="C282" s="71"/>
    </row>
    <row r="283" spans="2:3" x14ac:dyDescent="0.2">
      <c r="B283" s="71"/>
      <c r="C283" s="71"/>
    </row>
    <row r="284" spans="2:3" x14ac:dyDescent="0.2">
      <c r="B284" s="71"/>
      <c r="C284" s="71"/>
    </row>
    <row r="285" spans="2:3" x14ac:dyDescent="0.2">
      <c r="B285" s="71"/>
      <c r="C285" s="71"/>
    </row>
    <row r="286" spans="2:3" x14ac:dyDescent="0.2">
      <c r="B286" s="71"/>
      <c r="C286" s="71"/>
    </row>
    <row r="287" spans="2:3" x14ac:dyDescent="0.2">
      <c r="B287" s="71"/>
      <c r="C287" s="71"/>
    </row>
    <row r="288" spans="2:3" x14ac:dyDescent="0.2">
      <c r="B288" s="71"/>
      <c r="C288" s="71"/>
    </row>
    <row r="289" spans="2:3" x14ac:dyDescent="0.2">
      <c r="B289" s="71"/>
      <c r="C289" s="71"/>
    </row>
    <row r="290" spans="2:3" x14ac:dyDescent="0.2">
      <c r="B290" s="71"/>
      <c r="C290" s="71"/>
    </row>
    <row r="291" spans="2:3" x14ac:dyDescent="0.2">
      <c r="B291" s="71"/>
      <c r="C291" s="71"/>
    </row>
    <row r="292" spans="2:3" x14ac:dyDescent="0.2">
      <c r="B292" s="71"/>
      <c r="C292" s="71"/>
    </row>
    <row r="293" spans="2:3" x14ac:dyDescent="0.2">
      <c r="B293" s="71"/>
      <c r="C293" s="71"/>
    </row>
    <row r="294" spans="2:3" x14ac:dyDescent="0.2">
      <c r="B294" s="71"/>
      <c r="C294" s="71"/>
    </row>
    <row r="295" spans="2:3" x14ac:dyDescent="0.2">
      <c r="B295" s="71"/>
      <c r="C295" s="71"/>
    </row>
    <row r="296" spans="2:3" x14ac:dyDescent="0.2">
      <c r="B296" s="71"/>
      <c r="C296" s="71"/>
    </row>
    <row r="297" spans="2:3" x14ac:dyDescent="0.2">
      <c r="B297" s="71"/>
      <c r="C297" s="71"/>
    </row>
    <row r="298" spans="2:3" x14ac:dyDescent="0.2">
      <c r="B298" s="71"/>
      <c r="C298" s="71"/>
    </row>
    <row r="299" spans="2:3" x14ac:dyDescent="0.2">
      <c r="B299" s="71"/>
      <c r="C299" s="71"/>
    </row>
    <row r="300" spans="2:3" x14ac:dyDescent="0.2">
      <c r="B300" s="71"/>
      <c r="C300" s="71"/>
    </row>
    <row r="301" spans="2:3" x14ac:dyDescent="0.2">
      <c r="B301" s="71"/>
      <c r="C301" s="71"/>
    </row>
    <row r="302" spans="2:3" x14ac:dyDescent="0.2">
      <c r="B302" s="71"/>
      <c r="C302" s="71"/>
    </row>
    <row r="303" spans="2:3" x14ac:dyDescent="0.2">
      <c r="B303" s="71"/>
      <c r="C303" s="71"/>
    </row>
    <row r="304" spans="2:3" x14ac:dyDescent="0.2">
      <c r="B304" s="71"/>
      <c r="C304" s="71"/>
    </row>
    <row r="305" spans="2:3" x14ac:dyDescent="0.2">
      <c r="B305" s="71"/>
      <c r="C305" s="71"/>
    </row>
    <row r="306" spans="2:3" x14ac:dyDescent="0.2">
      <c r="B306" s="71"/>
      <c r="C306" s="71"/>
    </row>
    <row r="307" spans="2:3" x14ac:dyDescent="0.2">
      <c r="B307" s="71"/>
      <c r="C307" s="71"/>
    </row>
    <row r="308" spans="2:3" x14ac:dyDescent="0.2">
      <c r="B308" s="71"/>
      <c r="C308" s="71"/>
    </row>
    <row r="309" spans="2:3" x14ac:dyDescent="0.2">
      <c r="B309" s="71"/>
      <c r="C309" s="71"/>
    </row>
    <row r="310" spans="2:3" x14ac:dyDescent="0.2">
      <c r="B310" s="71"/>
      <c r="C310" s="71"/>
    </row>
    <row r="311" spans="2:3" x14ac:dyDescent="0.2">
      <c r="B311" s="71"/>
      <c r="C311" s="71"/>
    </row>
    <row r="312" spans="2:3" x14ac:dyDescent="0.2">
      <c r="B312" s="71"/>
      <c r="C312" s="71"/>
    </row>
    <row r="313" spans="2:3" x14ac:dyDescent="0.2">
      <c r="B313" s="71"/>
      <c r="C313" s="71"/>
    </row>
    <row r="314" spans="2:3" x14ac:dyDescent="0.2">
      <c r="B314" s="71"/>
      <c r="C314" s="71"/>
    </row>
    <row r="315" spans="2:3" x14ac:dyDescent="0.2">
      <c r="B315" s="71"/>
      <c r="C315" s="71"/>
    </row>
    <row r="316" spans="2:3" x14ac:dyDescent="0.2">
      <c r="B316" s="71"/>
      <c r="C316" s="71"/>
    </row>
    <row r="317" spans="2:3" x14ac:dyDescent="0.2">
      <c r="B317" s="71"/>
      <c r="C317" s="71"/>
    </row>
    <row r="318" spans="2:3" x14ac:dyDescent="0.2">
      <c r="B318" s="71"/>
      <c r="C318" s="71"/>
    </row>
    <row r="319" spans="2:3" x14ac:dyDescent="0.2">
      <c r="B319" s="71"/>
      <c r="C319" s="71"/>
    </row>
    <row r="320" spans="2:3" x14ac:dyDescent="0.2">
      <c r="B320" s="71"/>
      <c r="C320" s="71"/>
    </row>
    <row r="321" spans="2:3" x14ac:dyDescent="0.2">
      <c r="B321" s="71"/>
      <c r="C321" s="71"/>
    </row>
    <row r="322" spans="2:3" x14ac:dyDescent="0.2">
      <c r="B322" s="71"/>
      <c r="C322" s="71"/>
    </row>
    <row r="323" spans="2:3" x14ac:dyDescent="0.2">
      <c r="B323" s="71"/>
      <c r="C323" s="71"/>
    </row>
    <row r="324" spans="2:3" x14ac:dyDescent="0.2">
      <c r="B324" s="71"/>
      <c r="C324" s="71"/>
    </row>
    <row r="325" spans="2:3" x14ac:dyDescent="0.2">
      <c r="B325" s="71"/>
      <c r="C325" s="71"/>
    </row>
    <row r="326" spans="2:3" x14ac:dyDescent="0.2">
      <c r="B326" s="71"/>
      <c r="C326" s="71"/>
    </row>
    <row r="327" spans="2:3" x14ac:dyDescent="0.2">
      <c r="B327" s="71"/>
      <c r="C327" s="71"/>
    </row>
    <row r="328" spans="2:3" x14ac:dyDescent="0.2">
      <c r="B328" s="71"/>
      <c r="C328" s="71"/>
    </row>
    <row r="329" spans="2:3" x14ac:dyDescent="0.2">
      <c r="B329" s="71"/>
      <c r="C329" s="71"/>
    </row>
    <row r="330" spans="2:3" x14ac:dyDescent="0.2">
      <c r="B330" s="71"/>
      <c r="C330" s="71"/>
    </row>
    <row r="331" spans="2:3" x14ac:dyDescent="0.2">
      <c r="B331" s="71"/>
      <c r="C331" s="71"/>
    </row>
    <row r="332" spans="2:3" x14ac:dyDescent="0.2">
      <c r="B332" s="71"/>
      <c r="C332" s="71"/>
    </row>
    <row r="333" spans="2:3" x14ac:dyDescent="0.2">
      <c r="B333" s="71"/>
      <c r="C333" s="71"/>
    </row>
    <row r="334" spans="2:3" x14ac:dyDescent="0.2">
      <c r="B334" s="71"/>
      <c r="C334" s="71"/>
    </row>
    <row r="335" spans="2:3" x14ac:dyDescent="0.2">
      <c r="B335" s="71"/>
      <c r="C335" s="71"/>
    </row>
    <row r="336" spans="2:3" x14ac:dyDescent="0.2">
      <c r="B336" s="71"/>
      <c r="C336" s="71"/>
    </row>
    <row r="337" spans="2:3" x14ac:dyDescent="0.2">
      <c r="B337" s="71"/>
      <c r="C337" s="71"/>
    </row>
    <row r="338" spans="2:3" x14ac:dyDescent="0.2">
      <c r="B338" s="71"/>
      <c r="C338" s="71"/>
    </row>
    <row r="339" spans="2:3" x14ac:dyDescent="0.2">
      <c r="B339" s="71"/>
      <c r="C339" s="71"/>
    </row>
    <row r="340" spans="2:3" x14ac:dyDescent="0.2">
      <c r="B340" s="71"/>
      <c r="C340" s="71"/>
    </row>
    <row r="341" spans="2:3" x14ac:dyDescent="0.2">
      <c r="B341" s="71"/>
      <c r="C341" s="71"/>
    </row>
    <row r="342" spans="2:3" x14ac:dyDescent="0.2">
      <c r="B342" s="71"/>
      <c r="C342" s="71"/>
    </row>
    <row r="343" spans="2:3" x14ac:dyDescent="0.2">
      <c r="B343" s="71"/>
      <c r="C343" s="71"/>
    </row>
    <row r="344" spans="2:3" x14ac:dyDescent="0.2">
      <c r="B344" s="71"/>
      <c r="C344" s="71"/>
    </row>
    <row r="345" spans="2:3" x14ac:dyDescent="0.2">
      <c r="B345" s="71"/>
      <c r="C345" s="71"/>
    </row>
    <row r="346" spans="2:3" x14ac:dyDescent="0.2">
      <c r="B346" s="71"/>
      <c r="C346" s="71"/>
    </row>
    <row r="347" spans="2:3" x14ac:dyDescent="0.2">
      <c r="B347" s="71"/>
      <c r="C347" s="71"/>
    </row>
    <row r="348" spans="2:3" x14ac:dyDescent="0.2">
      <c r="B348" s="71"/>
      <c r="C348" s="71"/>
    </row>
    <row r="349" spans="2:3" x14ac:dyDescent="0.2">
      <c r="B349" s="71"/>
      <c r="C349" s="71"/>
    </row>
    <row r="350" spans="2:3" x14ac:dyDescent="0.2">
      <c r="B350" s="71"/>
      <c r="C350" s="71"/>
    </row>
    <row r="351" spans="2:3" x14ac:dyDescent="0.2">
      <c r="B351" s="71"/>
      <c r="C351" s="71"/>
    </row>
    <row r="352" spans="2:3" x14ac:dyDescent="0.2">
      <c r="B352" s="71"/>
      <c r="C352" s="71"/>
    </row>
    <row r="353" spans="2:3" x14ac:dyDescent="0.2">
      <c r="B353" s="71"/>
      <c r="C353" s="71"/>
    </row>
    <row r="354" spans="2:3" x14ac:dyDescent="0.2">
      <c r="B354" s="71"/>
      <c r="C354" s="71"/>
    </row>
    <row r="355" spans="2:3" x14ac:dyDescent="0.2">
      <c r="B355" s="71"/>
      <c r="C355" s="71"/>
    </row>
    <row r="356" spans="2:3" x14ac:dyDescent="0.2">
      <c r="B356" s="71"/>
      <c r="C356" s="71"/>
    </row>
    <row r="357" spans="2:3" x14ac:dyDescent="0.2">
      <c r="B357" s="71"/>
      <c r="C357" s="71"/>
    </row>
    <row r="358" spans="2:3" x14ac:dyDescent="0.2">
      <c r="B358" s="71"/>
      <c r="C358" s="71"/>
    </row>
    <row r="359" spans="2:3" x14ac:dyDescent="0.2">
      <c r="B359" s="71"/>
      <c r="C359" s="71"/>
    </row>
    <row r="360" spans="2:3" x14ac:dyDescent="0.2">
      <c r="B360" s="71"/>
      <c r="C360" s="71"/>
    </row>
    <row r="361" spans="2:3" x14ac:dyDescent="0.2">
      <c r="B361" s="71"/>
      <c r="C361" s="71"/>
    </row>
    <row r="362" spans="2:3" x14ac:dyDescent="0.2">
      <c r="B362" s="71"/>
      <c r="C362" s="71"/>
    </row>
    <row r="363" spans="2:3" x14ac:dyDescent="0.2">
      <c r="B363" s="71"/>
      <c r="C363" s="71"/>
    </row>
    <row r="364" spans="2:3" x14ac:dyDescent="0.2">
      <c r="B364" s="71"/>
      <c r="C364" s="71"/>
    </row>
    <row r="365" spans="2:3" x14ac:dyDescent="0.2">
      <c r="B365" s="71"/>
      <c r="C365" s="71"/>
    </row>
    <row r="366" spans="2:3" x14ac:dyDescent="0.2">
      <c r="B366" s="71"/>
      <c r="C366" s="71"/>
    </row>
    <row r="367" spans="2:3" x14ac:dyDescent="0.2">
      <c r="B367" s="71"/>
      <c r="C367" s="71"/>
    </row>
    <row r="368" spans="2:3" x14ac:dyDescent="0.2">
      <c r="B368" s="71"/>
      <c r="C368" s="71"/>
    </row>
    <row r="369" spans="2:3" x14ac:dyDescent="0.2">
      <c r="B369" s="71"/>
      <c r="C369" s="71"/>
    </row>
    <row r="370" spans="2:3" x14ac:dyDescent="0.2">
      <c r="B370" s="71"/>
      <c r="C370" s="71"/>
    </row>
    <row r="371" spans="2:3" x14ac:dyDescent="0.2">
      <c r="B371" s="71"/>
      <c r="C371" s="71"/>
    </row>
    <row r="372" spans="2:3" x14ac:dyDescent="0.2">
      <c r="B372" s="71"/>
      <c r="C372" s="71"/>
    </row>
    <row r="373" spans="2:3" x14ac:dyDescent="0.2">
      <c r="B373" s="71"/>
      <c r="C373" s="71"/>
    </row>
    <row r="374" spans="2:3" x14ac:dyDescent="0.2">
      <c r="B374" s="71"/>
      <c r="C374" s="71"/>
    </row>
    <row r="375" spans="2:3" x14ac:dyDescent="0.2">
      <c r="B375" s="71"/>
      <c r="C375" s="71"/>
    </row>
    <row r="376" spans="2:3" x14ac:dyDescent="0.2">
      <c r="B376" s="71"/>
      <c r="C376" s="71"/>
    </row>
    <row r="377" spans="2:3" x14ac:dyDescent="0.2">
      <c r="B377" s="71"/>
      <c r="C377" s="71"/>
    </row>
    <row r="378" spans="2:3" x14ac:dyDescent="0.2">
      <c r="B378" s="71"/>
      <c r="C378" s="71"/>
    </row>
    <row r="379" spans="2:3" x14ac:dyDescent="0.2">
      <c r="B379" s="71"/>
      <c r="C379" s="71"/>
    </row>
    <row r="380" spans="2:3" x14ac:dyDescent="0.2">
      <c r="B380" s="71"/>
      <c r="C380" s="71"/>
    </row>
    <row r="381" spans="2:3" x14ac:dyDescent="0.2">
      <c r="B381" s="71"/>
      <c r="C381" s="71"/>
    </row>
    <row r="382" spans="2:3" x14ac:dyDescent="0.2">
      <c r="B382" s="71"/>
      <c r="C382" s="71"/>
    </row>
    <row r="383" spans="2:3" x14ac:dyDescent="0.2">
      <c r="B383" s="71"/>
      <c r="C383" s="71"/>
    </row>
    <row r="384" spans="2:3" x14ac:dyDescent="0.2">
      <c r="B384" s="71"/>
      <c r="C384" s="71"/>
    </row>
    <row r="385" spans="2:3" x14ac:dyDescent="0.2">
      <c r="B385" s="71"/>
      <c r="C385" s="71"/>
    </row>
    <row r="386" spans="2:3" x14ac:dyDescent="0.2">
      <c r="B386" s="71"/>
      <c r="C386" s="71"/>
    </row>
    <row r="387" spans="2:3" x14ac:dyDescent="0.2">
      <c r="B387" s="71"/>
      <c r="C387" s="71"/>
    </row>
    <row r="388" spans="2:3" x14ac:dyDescent="0.2">
      <c r="B388" s="71"/>
      <c r="C388" s="71"/>
    </row>
    <row r="389" spans="2:3" x14ac:dyDescent="0.2">
      <c r="B389" s="71"/>
      <c r="C389" s="71"/>
    </row>
    <row r="390" spans="2:3" x14ac:dyDescent="0.2">
      <c r="B390" s="71"/>
      <c r="C390" s="71"/>
    </row>
    <row r="391" spans="2:3" x14ac:dyDescent="0.2">
      <c r="B391" s="71"/>
      <c r="C391" s="71"/>
    </row>
    <row r="392" spans="2:3" x14ac:dyDescent="0.2">
      <c r="B392" s="71"/>
      <c r="C392" s="71"/>
    </row>
    <row r="393" spans="2:3" x14ac:dyDescent="0.2">
      <c r="B393" s="71"/>
      <c r="C393" s="71"/>
    </row>
    <row r="394" spans="2:3" x14ac:dyDescent="0.2">
      <c r="B394" s="71"/>
      <c r="C394" s="71"/>
    </row>
    <row r="395" spans="2:3" x14ac:dyDescent="0.2">
      <c r="B395" s="71"/>
      <c r="C395" s="71"/>
    </row>
    <row r="396" spans="2:3" x14ac:dyDescent="0.2">
      <c r="B396" s="71"/>
      <c r="C396" s="71"/>
    </row>
    <row r="397" spans="2:3" x14ac:dyDescent="0.2">
      <c r="B397" s="71"/>
      <c r="C397" s="71"/>
    </row>
    <row r="398" spans="2:3" x14ac:dyDescent="0.2">
      <c r="B398" s="71"/>
      <c r="C398" s="71"/>
    </row>
    <row r="399" spans="2:3" x14ac:dyDescent="0.2">
      <c r="B399" s="71"/>
      <c r="C399" s="71"/>
    </row>
    <row r="400" spans="2:3" x14ac:dyDescent="0.2">
      <c r="B400" s="71"/>
      <c r="C400" s="71"/>
    </row>
    <row r="401" spans="2:3" x14ac:dyDescent="0.2">
      <c r="B401" s="71"/>
      <c r="C401" s="71"/>
    </row>
    <row r="402" spans="2:3" x14ac:dyDescent="0.2">
      <c r="B402" s="71"/>
      <c r="C402" s="71"/>
    </row>
    <row r="403" spans="2:3" x14ac:dyDescent="0.2">
      <c r="B403" s="71"/>
      <c r="C403" s="71"/>
    </row>
    <row r="404" spans="2:3" x14ac:dyDescent="0.2">
      <c r="B404" s="71"/>
      <c r="C404" s="71"/>
    </row>
    <row r="405" spans="2:3" x14ac:dyDescent="0.2">
      <c r="B405" s="71"/>
      <c r="C405" s="71"/>
    </row>
    <row r="406" spans="2:3" x14ac:dyDescent="0.2">
      <c r="B406" s="71"/>
      <c r="C406" s="71"/>
    </row>
    <row r="407" spans="2:3" x14ac:dyDescent="0.2">
      <c r="B407" s="71"/>
      <c r="C407" s="71"/>
    </row>
    <row r="408" spans="2:3" x14ac:dyDescent="0.2">
      <c r="B408" s="71"/>
      <c r="C408" s="71"/>
    </row>
    <row r="409" spans="2:3" x14ac:dyDescent="0.2">
      <c r="B409" s="71"/>
      <c r="C409" s="71"/>
    </row>
    <row r="410" spans="2:3" x14ac:dyDescent="0.2">
      <c r="B410" s="71"/>
      <c r="C410" s="71"/>
    </row>
    <row r="411" spans="2:3" x14ac:dyDescent="0.2">
      <c r="B411" s="71"/>
      <c r="C411" s="71"/>
    </row>
    <row r="412" spans="2:3" x14ac:dyDescent="0.2">
      <c r="B412" s="71"/>
      <c r="C412" s="71"/>
    </row>
    <row r="413" spans="2:3" x14ac:dyDescent="0.2">
      <c r="B413" s="71"/>
      <c r="C413" s="71"/>
    </row>
    <row r="414" spans="2:3" x14ac:dyDescent="0.2">
      <c r="B414" s="71"/>
      <c r="C414" s="71"/>
    </row>
    <row r="415" spans="2:3" x14ac:dyDescent="0.2">
      <c r="B415" s="71"/>
      <c r="C415" s="71"/>
    </row>
    <row r="416" spans="2:3" x14ac:dyDescent="0.2">
      <c r="B416" s="71"/>
      <c r="C416" s="71"/>
    </row>
    <row r="417" spans="2:3" x14ac:dyDescent="0.2">
      <c r="B417" s="71"/>
      <c r="C417" s="71"/>
    </row>
    <row r="418" spans="2:3" x14ac:dyDescent="0.2">
      <c r="B418" s="71"/>
      <c r="C418" s="71"/>
    </row>
    <row r="419" spans="2:3" x14ac:dyDescent="0.2">
      <c r="B419" s="71"/>
      <c r="C419" s="71"/>
    </row>
    <row r="420" spans="2:3" x14ac:dyDescent="0.2">
      <c r="B420" s="71"/>
      <c r="C420" s="71"/>
    </row>
    <row r="421" spans="2:3" x14ac:dyDescent="0.2">
      <c r="B421" s="71"/>
      <c r="C421" s="71"/>
    </row>
    <row r="422" spans="2:3" x14ac:dyDescent="0.2">
      <c r="B422" s="71"/>
      <c r="C422" s="71"/>
    </row>
    <row r="423" spans="2:3" x14ac:dyDescent="0.2">
      <c r="B423" s="71"/>
      <c r="C423" s="71"/>
    </row>
    <row r="424" spans="2:3" x14ac:dyDescent="0.2">
      <c r="B424" s="71"/>
      <c r="C424" s="71"/>
    </row>
    <row r="425" spans="2:3" x14ac:dyDescent="0.2">
      <c r="B425" s="71"/>
      <c r="C425" s="71"/>
    </row>
    <row r="426" spans="2:3" x14ac:dyDescent="0.2">
      <c r="B426" s="71"/>
      <c r="C426" s="71"/>
    </row>
    <row r="427" spans="2:3" x14ac:dyDescent="0.2">
      <c r="B427" s="71"/>
      <c r="C427" s="71"/>
    </row>
    <row r="428" spans="2:3" x14ac:dyDescent="0.2">
      <c r="B428" s="71"/>
      <c r="C428" s="71"/>
    </row>
    <row r="429" spans="2:3" x14ac:dyDescent="0.2">
      <c r="B429" s="71"/>
      <c r="C429" s="71"/>
    </row>
    <row r="430" spans="2:3" x14ac:dyDescent="0.2">
      <c r="B430" s="71"/>
      <c r="C430" s="71"/>
    </row>
    <row r="431" spans="2:3" x14ac:dyDescent="0.2">
      <c r="B431" s="71"/>
      <c r="C431" s="71"/>
    </row>
    <row r="432" spans="2:3" x14ac:dyDescent="0.2">
      <c r="B432" s="71"/>
      <c r="C432" s="71"/>
    </row>
    <row r="433" spans="2:3" x14ac:dyDescent="0.2">
      <c r="B433" s="71"/>
      <c r="C433" s="71"/>
    </row>
    <row r="434" spans="2:3" x14ac:dyDescent="0.2">
      <c r="B434" s="71"/>
      <c r="C434" s="71"/>
    </row>
    <row r="435" spans="2:3" x14ac:dyDescent="0.2">
      <c r="B435" s="71"/>
      <c r="C435" s="71"/>
    </row>
    <row r="436" spans="2:3" x14ac:dyDescent="0.2">
      <c r="B436" s="71"/>
      <c r="C436" s="71"/>
    </row>
    <row r="437" spans="2:3" x14ac:dyDescent="0.2">
      <c r="B437" s="71"/>
      <c r="C437" s="71"/>
    </row>
    <row r="438" spans="2:3" x14ac:dyDescent="0.2">
      <c r="B438" s="71"/>
      <c r="C438" s="71"/>
    </row>
    <row r="439" spans="2:3" x14ac:dyDescent="0.2">
      <c r="B439" s="71"/>
      <c r="C439" s="71"/>
    </row>
    <row r="440" spans="2:3" x14ac:dyDescent="0.2">
      <c r="B440" s="71"/>
      <c r="C440" s="71"/>
    </row>
    <row r="441" spans="2:3" x14ac:dyDescent="0.2">
      <c r="B441" s="71"/>
      <c r="C441" s="71"/>
    </row>
    <row r="442" spans="2:3" x14ac:dyDescent="0.2">
      <c r="B442" s="71"/>
      <c r="C442" s="71"/>
    </row>
    <row r="443" spans="2:3" x14ac:dyDescent="0.2">
      <c r="B443" s="71"/>
      <c r="C443" s="71"/>
    </row>
    <row r="444" spans="2:3" x14ac:dyDescent="0.2">
      <c r="B444" s="71"/>
      <c r="C444" s="71"/>
    </row>
    <row r="445" spans="2:3" x14ac:dyDescent="0.2">
      <c r="B445" s="71"/>
      <c r="C445" s="71"/>
    </row>
    <row r="446" spans="2:3" x14ac:dyDescent="0.2">
      <c r="B446" s="71"/>
      <c r="C446" s="71"/>
    </row>
    <row r="447" spans="2:3" x14ac:dyDescent="0.2">
      <c r="B447" s="71"/>
      <c r="C447" s="71"/>
    </row>
    <row r="448" spans="2:3" x14ac:dyDescent="0.2">
      <c r="B448" s="71"/>
      <c r="C448" s="71"/>
    </row>
    <row r="449" spans="2:3" x14ac:dyDescent="0.2">
      <c r="B449" s="71"/>
      <c r="C449" s="71"/>
    </row>
    <row r="450" spans="2:3" x14ac:dyDescent="0.2">
      <c r="B450" s="71"/>
      <c r="C450" s="71"/>
    </row>
    <row r="451" spans="2:3" x14ac:dyDescent="0.2">
      <c r="B451" s="71"/>
      <c r="C451" s="71"/>
    </row>
    <row r="452" spans="2:3" x14ac:dyDescent="0.2">
      <c r="B452" s="71"/>
      <c r="C452" s="71"/>
    </row>
    <row r="453" spans="2:3" x14ac:dyDescent="0.2">
      <c r="B453" s="71"/>
      <c r="C453" s="71"/>
    </row>
    <row r="454" spans="2:3" x14ac:dyDescent="0.2">
      <c r="B454" s="71"/>
      <c r="C454" s="71"/>
    </row>
    <row r="455" spans="2:3" x14ac:dyDescent="0.2">
      <c r="B455" s="71"/>
      <c r="C455" s="71"/>
    </row>
    <row r="456" spans="2:3" x14ac:dyDescent="0.2">
      <c r="B456" s="71"/>
      <c r="C456" s="71"/>
    </row>
    <row r="457" spans="2:3" x14ac:dyDescent="0.2">
      <c r="B457" s="71"/>
      <c r="C457" s="71"/>
    </row>
    <row r="458" spans="2:3" x14ac:dyDescent="0.2">
      <c r="B458" s="71"/>
      <c r="C458" s="71"/>
    </row>
    <row r="459" spans="2:3" x14ac:dyDescent="0.2">
      <c r="B459" s="71"/>
      <c r="C459" s="71"/>
    </row>
    <row r="460" spans="2:3" x14ac:dyDescent="0.2">
      <c r="B460" s="71"/>
      <c r="C460" s="71"/>
    </row>
    <row r="461" spans="2:3" x14ac:dyDescent="0.2">
      <c r="B461" s="71"/>
      <c r="C461" s="71"/>
    </row>
    <row r="462" spans="2:3" x14ac:dyDescent="0.2">
      <c r="B462" s="71"/>
      <c r="C462" s="71"/>
    </row>
    <row r="463" spans="2:3" x14ac:dyDescent="0.2">
      <c r="B463" s="71"/>
      <c r="C463" s="71"/>
    </row>
    <row r="464" spans="2:3" x14ac:dyDescent="0.2">
      <c r="B464" s="71"/>
      <c r="C464" s="71"/>
    </row>
    <row r="465" spans="2:3" x14ac:dyDescent="0.2">
      <c r="B465" s="71"/>
      <c r="C465" s="71"/>
    </row>
    <row r="466" spans="2:3" x14ac:dyDescent="0.2">
      <c r="B466" s="71"/>
      <c r="C466" s="71"/>
    </row>
    <row r="467" spans="2:3" x14ac:dyDescent="0.2">
      <c r="B467" s="71"/>
      <c r="C467" s="71"/>
    </row>
    <row r="468" spans="2:3" x14ac:dyDescent="0.2">
      <c r="B468" s="71"/>
      <c r="C468" s="71"/>
    </row>
    <row r="469" spans="2:3" x14ac:dyDescent="0.2">
      <c r="B469" s="71"/>
      <c r="C469" s="71"/>
    </row>
    <row r="470" spans="2:3" x14ac:dyDescent="0.2">
      <c r="B470" s="71"/>
      <c r="C470" s="71"/>
    </row>
    <row r="471" spans="2:3" x14ac:dyDescent="0.2">
      <c r="B471" s="71"/>
      <c r="C471" s="71"/>
    </row>
    <row r="472" spans="2:3" x14ac:dyDescent="0.2">
      <c r="B472" s="71"/>
      <c r="C472" s="71"/>
    </row>
    <row r="473" spans="2:3" x14ac:dyDescent="0.2">
      <c r="B473" s="71"/>
      <c r="C473" s="71"/>
    </row>
    <row r="474" spans="2:3" x14ac:dyDescent="0.2">
      <c r="B474" s="71"/>
      <c r="C474" s="71"/>
    </row>
    <row r="475" spans="2:3" x14ac:dyDescent="0.2">
      <c r="B475" s="71"/>
      <c r="C475" s="71"/>
    </row>
    <row r="476" spans="2:3" x14ac:dyDescent="0.2">
      <c r="B476" s="71"/>
      <c r="C476" s="71"/>
    </row>
    <row r="477" spans="2:3" x14ac:dyDescent="0.2">
      <c r="B477" s="71"/>
      <c r="C477" s="71"/>
    </row>
    <row r="478" spans="2:3" x14ac:dyDescent="0.2">
      <c r="B478" s="71"/>
      <c r="C478" s="71"/>
    </row>
    <row r="479" spans="2:3" x14ac:dyDescent="0.2">
      <c r="B479" s="71"/>
      <c r="C479" s="71"/>
    </row>
    <row r="480" spans="2:3" x14ac:dyDescent="0.2">
      <c r="B480" s="71"/>
      <c r="C480" s="71"/>
    </row>
    <row r="481" spans="2:3" x14ac:dyDescent="0.2">
      <c r="B481" s="71"/>
      <c r="C481" s="71"/>
    </row>
    <row r="482" spans="2:3" x14ac:dyDescent="0.2">
      <c r="B482" s="71"/>
      <c r="C482" s="71"/>
    </row>
    <row r="483" spans="2:3" x14ac:dyDescent="0.2">
      <c r="B483" s="71"/>
      <c r="C483" s="71"/>
    </row>
    <row r="484" spans="2:3" x14ac:dyDescent="0.2">
      <c r="B484" s="71"/>
      <c r="C484" s="71"/>
    </row>
    <row r="485" spans="2:3" x14ac:dyDescent="0.2">
      <c r="B485" s="71"/>
      <c r="C485" s="71"/>
    </row>
    <row r="486" spans="2:3" x14ac:dyDescent="0.2">
      <c r="B486" s="71"/>
      <c r="C486" s="71"/>
    </row>
    <row r="487" spans="2:3" x14ac:dyDescent="0.2">
      <c r="B487" s="71"/>
      <c r="C487" s="71"/>
    </row>
    <row r="488" spans="2:3" x14ac:dyDescent="0.2">
      <c r="B488" s="71"/>
      <c r="C488" s="71"/>
    </row>
    <row r="489" spans="2:3" x14ac:dyDescent="0.2">
      <c r="B489" s="71"/>
      <c r="C489" s="71"/>
    </row>
    <row r="490" spans="2:3" x14ac:dyDescent="0.2">
      <c r="B490" s="71"/>
      <c r="C490" s="71"/>
    </row>
    <row r="491" spans="2:3" x14ac:dyDescent="0.2">
      <c r="B491" s="71"/>
      <c r="C491" s="71"/>
    </row>
    <row r="492" spans="2:3" x14ac:dyDescent="0.2">
      <c r="B492" s="71"/>
      <c r="C492" s="71"/>
    </row>
    <row r="493" spans="2:3" x14ac:dyDescent="0.2">
      <c r="B493" s="71"/>
      <c r="C493" s="71"/>
    </row>
    <row r="494" spans="2:3" x14ac:dyDescent="0.2">
      <c r="B494" s="71"/>
      <c r="C494" s="71"/>
    </row>
    <row r="495" spans="2:3" x14ac:dyDescent="0.2">
      <c r="B495" s="71"/>
      <c r="C495" s="71"/>
    </row>
    <row r="496" spans="2:3" x14ac:dyDescent="0.2">
      <c r="B496" s="71"/>
      <c r="C496" s="71"/>
    </row>
    <row r="497" spans="2:3" x14ac:dyDescent="0.2">
      <c r="B497" s="71"/>
      <c r="C497" s="71"/>
    </row>
    <row r="498" spans="2:3" x14ac:dyDescent="0.2">
      <c r="B498" s="71"/>
      <c r="C498" s="71"/>
    </row>
    <row r="499" spans="2:3" x14ac:dyDescent="0.2">
      <c r="B499" s="71"/>
      <c r="C499" s="71"/>
    </row>
    <row r="500" spans="2:3" x14ac:dyDescent="0.2">
      <c r="B500" s="71"/>
      <c r="C500" s="71"/>
    </row>
    <row r="501" spans="2:3" x14ac:dyDescent="0.2">
      <c r="B501" s="71"/>
      <c r="C501" s="71"/>
    </row>
    <row r="502" spans="2:3" x14ac:dyDescent="0.2">
      <c r="B502" s="71"/>
      <c r="C502" s="71"/>
    </row>
    <row r="503" spans="2:3" x14ac:dyDescent="0.2">
      <c r="B503" s="71"/>
      <c r="C503" s="71"/>
    </row>
    <row r="504" spans="2:3" x14ac:dyDescent="0.2">
      <c r="B504" s="71"/>
      <c r="C504" s="71"/>
    </row>
    <row r="505" spans="2:3" x14ac:dyDescent="0.2">
      <c r="B505" s="71"/>
      <c r="C505" s="71"/>
    </row>
    <row r="506" spans="2:3" x14ac:dyDescent="0.2">
      <c r="B506" s="71"/>
      <c r="C506" s="71"/>
    </row>
    <row r="507" spans="2:3" x14ac:dyDescent="0.2">
      <c r="B507" s="71"/>
      <c r="C507" s="71"/>
    </row>
    <row r="508" spans="2:3" x14ac:dyDescent="0.2">
      <c r="B508" s="71"/>
      <c r="C508" s="71"/>
    </row>
    <row r="509" spans="2:3" x14ac:dyDescent="0.2">
      <c r="B509" s="71"/>
      <c r="C509" s="71"/>
    </row>
    <row r="510" spans="2:3" x14ac:dyDescent="0.2">
      <c r="B510" s="71"/>
      <c r="C510" s="71"/>
    </row>
    <row r="511" spans="2:3" x14ac:dyDescent="0.2">
      <c r="B511" s="71"/>
      <c r="C511" s="71"/>
    </row>
    <row r="512" spans="2:3" x14ac:dyDescent="0.2">
      <c r="B512" s="71"/>
      <c r="C512" s="71"/>
    </row>
    <row r="513" spans="2:3" x14ac:dyDescent="0.2">
      <c r="B513" s="71"/>
      <c r="C513" s="71"/>
    </row>
    <row r="514" spans="2:3" x14ac:dyDescent="0.2">
      <c r="B514" s="71"/>
      <c r="C514" s="71"/>
    </row>
    <row r="515" spans="2:3" x14ac:dyDescent="0.2">
      <c r="B515" s="71"/>
      <c r="C515" s="71"/>
    </row>
    <row r="516" spans="2:3" x14ac:dyDescent="0.2">
      <c r="B516" s="71"/>
      <c r="C516" s="71"/>
    </row>
    <row r="517" spans="2:3" x14ac:dyDescent="0.2">
      <c r="B517" s="71"/>
      <c r="C517" s="71"/>
    </row>
    <row r="518" spans="2:3" x14ac:dyDescent="0.2">
      <c r="B518" s="71"/>
      <c r="C518" s="71"/>
    </row>
    <row r="519" spans="2:3" x14ac:dyDescent="0.2">
      <c r="B519" s="71"/>
      <c r="C519" s="71"/>
    </row>
    <row r="520" spans="2:3" x14ac:dyDescent="0.2">
      <c r="B520" s="71"/>
      <c r="C520" s="71"/>
    </row>
    <row r="521" spans="2:3" x14ac:dyDescent="0.2">
      <c r="B521" s="71"/>
      <c r="C521" s="71"/>
    </row>
    <row r="522" spans="2:3" x14ac:dyDescent="0.2">
      <c r="B522" s="71"/>
      <c r="C522" s="71"/>
    </row>
    <row r="523" spans="2:3" x14ac:dyDescent="0.2">
      <c r="B523" s="71"/>
      <c r="C523" s="71"/>
    </row>
    <row r="524" spans="2:3" x14ac:dyDescent="0.2">
      <c r="B524" s="71"/>
      <c r="C524" s="71"/>
    </row>
    <row r="525" spans="2:3" x14ac:dyDescent="0.2">
      <c r="B525" s="71"/>
      <c r="C525" s="71"/>
    </row>
    <row r="526" spans="2:3" x14ac:dyDescent="0.2">
      <c r="B526" s="71"/>
      <c r="C526" s="71"/>
    </row>
    <row r="527" spans="2:3" x14ac:dyDescent="0.2">
      <c r="B527" s="71"/>
      <c r="C527" s="71"/>
    </row>
    <row r="528" spans="2:3" x14ac:dyDescent="0.2">
      <c r="B528" s="71"/>
      <c r="C528" s="71"/>
    </row>
    <row r="529" spans="2:3" x14ac:dyDescent="0.2">
      <c r="B529" s="71"/>
      <c r="C529" s="71"/>
    </row>
    <row r="530" spans="2:3" x14ac:dyDescent="0.2">
      <c r="B530" s="71"/>
      <c r="C530" s="71"/>
    </row>
    <row r="531" spans="2:3" x14ac:dyDescent="0.2">
      <c r="B531" s="71"/>
      <c r="C531" s="71"/>
    </row>
    <row r="532" spans="2:3" x14ac:dyDescent="0.2">
      <c r="B532" s="71"/>
      <c r="C532" s="71"/>
    </row>
    <row r="533" spans="2:3" x14ac:dyDescent="0.2">
      <c r="B533" s="71"/>
      <c r="C533" s="71"/>
    </row>
    <row r="534" spans="2:3" x14ac:dyDescent="0.2">
      <c r="B534" s="71"/>
      <c r="C534" s="71"/>
    </row>
    <row r="535" spans="2:3" x14ac:dyDescent="0.2">
      <c r="B535" s="71"/>
      <c r="C535" s="71"/>
    </row>
    <row r="536" spans="2:3" x14ac:dyDescent="0.2">
      <c r="B536" s="71"/>
      <c r="C536" s="71"/>
    </row>
    <row r="537" spans="2:3" x14ac:dyDescent="0.2">
      <c r="B537" s="71"/>
      <c r="C537" s="71"/>
    </row>
    <row r="538" spans="2:3" x14ac:dyDescent="0.2">
      <c r="B538" s="71"/>
      <c r="C538" s="71"/>
    </row>
    <row r="539" spans="2:3" x14ac:dyDescent="0.2">
      <c r="B539" s="71"/>
      <c r="C539" s="71"/>
    </row>
    <row r="540" spans="2:3" x14ac:dyDescent="0.2">
      <c r="B540" s="71"/>
      <c r="C540" s="71"/>
    </row>
    <row r="541" spans="2:3" x14ac:dyDescent="0.2">
      <c r="B541" s="71"/>
      <c r="C541" s="71"/>
    </row>
    <row r="542" spans="2:3" x14ac:dyDescent="0.2">
      <c r="B542" s="71"/>
      <c r="C542" s="71"/>
    </row>
    <row r="543" spans="2:3" x14ac:dyDescent="0.2">
      <c r="B543" s="71"/>
      <c r="C543" s="71"/>
    </row>
    <row r="544" spans="2:3" x14ac:dyDescent="0.2">
      <c r="B544" s="71"/>
      <c r="C544" s="71"/>
    </row>
    <row r="545" spans="2:3" x14ac:dyDescent="0.2">
      <c r="B545" s="71"/>
      <c r="C545" s="71"/>
    </row>
    <row r="546" spans="2:3" x14ac:dyDescent="0.2">
      <c r="B546" s="71"/>
      <c r="C546" s="71"/>
    </row>
    <row r="547" spans="2:3" x14ac:dyDescent="0.2">
      <c r="B547" s="71"/>
      <c r="C547" s="71"/>
    </row>
    <row r="548" spans="2:3" x14ac:dyDescent="0.2">
      <c r="B548" s="71"/>
      <c r="C548" s="71"/>
    </row>
    <row r="549" spans="2:3" x14ac:dyDescent="0.2">
      <c r="B549" s="71"/>
      <c r="C549" s="71"/>
    </row>
    <row r="550" spans="2:3" x14ac:dyDescent="0.2">
      <c r="B550" s="71"/>
      <c r="C550" s="71"/>
    </row>
    <row r="551" spans="2:3" x14ac:dyDescent="0.2">
      <c r="B551" s="71"/>
      <c r="C551" s="71"/>
    </row>
    <row r="552" spans="2:3" x14ac:dyDescent="0.2">
      <c r="B552" s="71"/>
      <c r="C552" s="71"/>
    </row>
    <row r="553" spans="2:3" x14ac:dyDescent="0.2">
      <c r="B553" s="71"/>
      <c r="C553" s="71"/>
    </row>
    <row r="554" spans="2:3" x14ac:dyDescent="0.2">
      <c r="B554" s="71"/>
      <c r="C554" s="71"/>
    </row>
    <row r="555" spans="2:3" x14ac:dyDescent="0.2">
      <c r="B555" s="71"/>
      <c r="C555" s="71"/>
    </row>
    <row r="556" spans="2:3" x14ac:dyDescent="0.2">
      <c r="B556" s="71"/>
      <c r="C556" s="71"/>
    </row>
    <row r="557" spans="2:3" x14ac:dyDescent="0.2">
      <c r="B557" s="71"/>
      <c r="C557" s="71"/>
    </row>
    <row r="558" spans="2:3" x14ac:dyDescent="0.2">
      <c r="B558" s="71"/>
      <c r="C558" s="71"/>
    </row>
    <row r="559" spans="2:3" x14ac:dyDescent="0.2">
      <c r="B559" s="71"/>
      <c r="C559" s="71"/>
    </row>
    <row r="560" spans="2:3" x14ac:dyDescent="0.2">
      <c r="B560" s="71"/>
      <c r="C560" s="71"/>
    </row>
    <row r="561" spans="2:3" x14ac:dyDescent="0.2">
      <c r="B561" s="71"/>
      <c r="C561" s="71"/>
    </row>
    <row r="562" spans="2:3" x14ac:dyDescent="0.2">
      <c r="B562" s="71"/>
      <c r="C562" s="71"/>
    </row>
    <row r="563" spans="2:3" x14ac:dyDescent="0.2">
      <c r="B563" s="71"/>
      <c r="C563" s="71"/>
    </row>
    <row r="564" spans="2:3" x14ac:dyDescent="0.2">
      <c r="B564" s="71"/>
      <c r="C564" s="71"/>
    </row>
    <row r="565" spans="2:3" x14ac:dyDescent="0.2">
      <c r="B565" s="71"/>
      <c r="C565" s="71"/>
    </row>
    <row r="566" spans="2:3" x14ac:dyDescent="0.2">
      <c r="B566" s="71"/>
      <c r="C566" s="71"/>
    </row>
    <row r="567" spans="2:3" x14ac:dyDescent="0.2">
      <c r="B567" s="71"/>
      <c r="C567" s="71"/>
    </row>
    <row r="568" spans="2:3" x14ac:dyDescent="0.2">
      <c r="B568" s="71"/>
      <c r="C568" s="71"/>
    </row>
    <row r="569" spans="2:3" x14ac:dyDescent="0.2">
      <c r="B569" s="71"/>
      <c r="C569" s="71"/>
    </row>
    <row r="570" spans="2:3" x14ac:dyDescent="0.2">
      <c r="B570" s="71"/>
      <c r="C570" s="71"/>
    </row>
    <row r="571" spans="2:3" x14ac:dyDescent="0.2">
      <c r="B571" s="71"/>
      <c r="C571" s="71"/>
    </row>
    <row r="572" spans="2:3" x14ac:dyDescent="0.2">
      <c r="B572" s="71"/>
      <c r="C572" s="71"/>
    </row>
    <row r="573" spans="2:3" x14ac:dyDescent="0.2">
      <c r="B573" s="71"/>
      <c r="C573" s="71"/>
    </row>
    <row r="574" spans="2:3" x14ac:dyDescent="0.2">
      <c r="B574" s="71"/>
      <c r="C574" s="71"/>
    </row>
    <row r="575" spans="2:3" x14ac:dyDescent="0.2">
      <c r="B575" s="71"/>
      <c r="C575" s="71"/>
    </row>
    <row r="576" spans="2:3" x14ac:dyDescent="0.2">
      <c r="B576" s="71"/>
      <c r="C576" s="71"/>
    </row>
    <row r="577" spans="2:3" x14ac:dyDescent="0.2">
      <c r="B577" s="71"/>
      <c r="C577" s="71"/>
    </row>
    <row r="578" spans="2:3" x14ac:dyDescent="0.2">
      <c r="B578" s="71"/>
      <c r="C578" s="71"/>
    </row>
    <row r="579" spans="2:3" x14ac:dyDescent="0.2">
      <c r="B579" s="71"/>
      <c r="C579" s="71"/>
    </row>
    <row r="580" spans="2:3" x14ac:dyDescent="0.2">
      <c r="B580" s="71"/>
      <c r="C580" s="71"/>
    </row>
    <row r="581" spans="2:3" x14ac:dyDescent="0.2">
      <c r="B581" s="71"/>
      <c r="C581" s="71"/>
    </row>
    <row r="582" spans="2:3" x14ac:dyDescent="0.2">
      <c r="B582" s="71"/>
      <c r="C582" s="71"/>
    </row>
    <row r="583" spans="2:3" x14ac:dyDescent="0.2">
      <c r="B583" s="71"/>
      <c r="C583" s="71"/>
    </row>
    <row r="584" spans="2:3" x14ac:dyDescent="0.2">
      <c r="B584" s="71"/>
      <c r="C584" s="71"/>
    </row>
    <row r="585" spans="2:3" x14ac:dyDescent="0.2">
      <c r="B585" s="71"/>
      <c r="C585" s="71"/>
    </row>
    <row r="586" spans="2:3" x14ac:dyDescent="0.2">
      <c r="B586" s="71"/>
      <c r="C586" s="71"/>
    </row>
    <row r="587" spans="2:3" x14ac:dyDescent="0.2">
      <c r="B587" s="71"/>
      <c r="C587" s="71"/>
    </row>
    <row r="588" spans="2:3" x14ac:dyDescent="0.2">
      <c r="B588" s="71"/>
      <c r="C588" s="71"/>
    </row>
    <row r="589" spans="2:3" x14ac:dyDescent="0.2">
      <c r="B589" s="71"/>
      <c r="C589" s="71"/>
    </row>
    <row r="590" spans="2:3" x14ac:dyDescent="0.2">
      <c r="B590" s="71"/>
      <c r="C590" s="71"/>
    </row>
    <row r="591" spans="2:3" x14ac:dyDescent="0.2">
      <c r="B591" s="71"/>
      <c r="C591" s="71"/>
    </row>
    <row r="592" spans="2:3" x14ac:dyDescent="0.2">
      <c r="B592" s="71"/>
      <c r="C592" s="71"/>
    </row>
    <row r="593" spans="2:3" x14ac:dyDescent="0.2">
      <c r="B593" s="71"/>
      <c r="C593" s="71"/>
    </row>
    <row r="594" spans="2:3" x14ac:dyDescent="0.2">
      <c r="B594" s="71"/>
      <c r="C594" s="71"/>
    </row>
    <row r="595" spans="2:3" x14ac:dyDescent="0.2">
      <c r="B595" s="71"/>
      <c r="C595" s="71"/>
    </row>
    <row r="596" spans="2:3" x14ac:dyDescent="0.2">
      <c r="B596" s="71"/>
      <c r="C596" s="71"/>
    </row>
    <row r="597" spans="2:3" x14ac:dyDescent="0.2">
      <c r="B597" s="71"/>
      <c r="C597" s="71"/>
    </row>
    <row r="598" spans="2:3" x14ac:dyDescent="0.2">
      <c r="B598" s="71"/>
      <c r="C598" s="71"/>
    </row>
    <row r="599" spans="2:3" x14ac:dyDescent="0.2">
      <c r="B599" s="71"/>
      <c r="C599" s="71"/>
    </row>
    <row r="600" spans="2:3" x14ac:dyDescent="0.2">
      <c r="B600" s="71"/>
      <c r="C600" s="71"/>
    </row>
    <row r="601" spans="2:3" x14ac:dyDescent="0.2">
      <c r="B601" s="71"/>
      <c r="C601" s="71"/>
    </row>
    <row r="602" spans="2:3" x14ac:dyDescent="0.2">
      <c r="B602" s="71"/>
      <c r="C602" s="71"/>
    </row>
    <row r="603" spans="2:3" x14ac:dyDescent="0.2">
      <c r="B603" s="71"/>
      <c r="C603" s="71"/>
    </row>
    <row r="604" spans="2:3" x14ac:dyDescent="0.2">
      <c r="B604" s="71"/>
      <c r="C604" s="71"/>
    </row>
    <row r="605" spans="2:3" x14ac:dyDescent="0.2">
      <c r="B605" s="71"/>
      <c r="C605" s="71"/>
    </row>
    <row r="606" spans="2:3" x14ac:dyDescent="0.2">
      <c r="B606" s="71"/>
      <c r="C606" s="71"/>
    </row>
    <row r="607" spans="2:3" x14ac:dyDescent="0.2">
      <c r="B607" s="71"/>
      <c r="C607" s="71"/>
    </row>
    <row r="608" spans="2:3" x14ac:dyDescent="0.2">
      <c r="B608" s="71"/>
      <c r="C608" s="71"/>
    </row>
    <row r="609" spans="2:3" x14ac:dyDescent="0.2">
      <c r="B609" s="71"/>
      <c r="C609" s="71"/>
    </row>
    <row r="610" spans="2:3" x14ac:dyDescent="0.2">
      <c r="B610" s="71"/>
      <c r="C610" s="71"/>
    </row>
    <row r="611" spans="2:3" x14ac:dyDescent="0.2">
      <c r="B611" s="71"/>
      <c r="C611" s="71"/>
    </row>
    <row r="612" spans="2:3" x14ac:dyDescent="0.2">
      <c r="B612" s="71"/>
      <c r="C612" s="71"/>
    </row>
    <row r="613" spans="2:3" x14ac:dyDescent="0.2">
      <c r="B613" s="71"/>
      <c r="C613" s="71"/>
    </row>
    <row r="614" spans="2:3" x14ac:dyDescent="0.2">
      <c r="B614" s="71"/>
      <c r="C614" s="71"/>
    </row>
    <row r="615" spans="2:3" x14ac:dyDescent="0.2">
      <c r="B615" s="71"/>
      <c r="C615" s="71"/>
    </row>
    <row r="616" spans="2:3" x14ac:dyDescent="0.2">
      <c r="B616" s="71"/>
      <c r="C616" s="71"/>
    </row>
    <row r="617" spans="2:3" x14ac:dyDescent="0.2">
      <c r="B617" s="71"/>
      <c r="C617" s="71"/>
    </row>
    <row r="618" spans="2:3" x14ac:dyDescent="0.2">
      <c r="B618" s="71"/>
      <c r="C618" s="71"/>
    </row>
    <row r="619" spans="2:3" x14ac:dyDescent="0.2">
      <c r="B619" s="71"/>
      <c r="C619" s="71"/>
    </row>
    <row r="620" spans="2:3" x14ac:dyDescent="0.2">
      <c r="B620" s="71"/>
      <c r="C620" s="71"/>
    </row>
    <row r="621" spans="2:3" x14ac:dyDescent="0.2">
      <c r="B621" s="71"/>
      <c r="C621" s="71"/>
    </row>
    <row r="622" spans="2:3" x14ac:dyDescent="0.2">
      <c r="B622" s="71"/>
      <c r="C622" s="71"/>
    </row>
    <row r="623" spans="2:3" x14ac:dyDescent="0.2">
      <c r="B623" s="71"/>
      <c r="C623" s="71"/>
    </row>
    <row r="624" spans="2:3" x14ac:dyDescent="0.2">
      <c r="B624" s="71"/>
      <c r="C624" s="71"/>
    </row>
    <row r="625" spans="2:3" x14ac:dyDescent="0.2">
      <c r="B625" s="71"/>
      <c r="C625" s="71"/>
    </row>
    <row r="626" spans="2:3" x14ac:dyDescent="0.2">
      <c r="B626" s="71"/>
      <c r="C626" s="71"/>
    </row>
    <row r="627" spans="2:3" x14ac:dyDescent="0.2">
      <c r="B627" s="71"/>
      <c r="C627" s="71"/>
    </row>
    <row r="628" spans="2:3" x14ac:dyDescent="0.2">
      <c r="B628" s="71"/>
      <c r="C628" s="71"/>
    </row>
    <row r="629" spans="2:3" x14ac:dyDescent="0.2">
      <c r="B629" s="71"/>
      <c r="C629" s="71"/>
    </row>
    <row r="630" spans="2:3" x14ac:dyDescent="0.2">
      <c r="B630" s="71"/>
      <c r="C630" s="71"/>
    </row>
    <row r="631" spans="2:3" x14ac:dyDescent="0.2">
      <c r="B631" s="71"/>
      <c r="C631" s="71"/>
    </row>
    <row r="632" spans="2:3" x14ac:dyDescent="0.2">
      <c r="B632" s="71"/>
      <c r="C632" s="71"/>
    </row>
    <row r="633" spans="2:3" x14ac:dyDescent="0.2">
      <c r="B633" s="71"/>
      <c r="C633" s="71"/>
    </row>
    <row r="634" spans="2:3" x14ac:dyDescent="0.2">
      <c r="B634" s="71"/>
      <c r="C634" s="71"/>
    </row>
    <row r="635" spans="2:3" x14ac:dyDescent="0.2">
      <c r="B635" s="71"/>
      <c r="C635" s="71"/>
    </row>
    <row r="636" spans="2:3" x14ac:dyDescent="0.2">
      <c r="B636" s="71"/>
      <c r="C636" s="71"/>
    </row>
    <row r="637" spans="2:3" x14ac:dyDescent="0.2">
      <c r="B637" s="71"/>
      <c r="C637" s="71"/>
    </row>
    <row r="638" spans="2:3" x14ac:dyDescent="0.2">
      <c r="B638" s="71"/>
      <c r="C638" s="71"/>
    </row>
    <row r="639" spans="2:3" x14ac:dyDescent="0.2">
      <c r="B639" s="71"/>
      <c r="C639" s="71"/>
    </row>
    <row r="640" spans="2:3" x14ac:dyDescent="0.2">
      <c r="B640" s="71"/>
      <c r="C640" s="71"/>
    </row>
    <row r="641" spans="2:3" x14ac:dyDescent="0.2">
      <c r="B641" s="71"/>
      <c r="C641" s="71"/>
    </row>
    <row r="642" spans="2:3" x14ac:dyDescent="0.2">
      <c r="B642" s="71"/>
      <c r="C642" s="71"/>
    </row>
    <row r="643" spans="2:3" x14ac:dyDescent="0.2">
      <c r="B643" s="71"/>
      <c r="C643" s="71"/>
    </row>
    <row r="644" spans="2:3" x14ac:dyDescent="0.2">
      <c r="B644" s="71"/>
      <c r="C644" s="71"/>
    </row>
    <row r="645" spans="2:3" x14ac:dyDescent="0.2">
      <c r="B645" s="71"/>
      <c r="C645" s="71"/>
    </row>
    <row r="646" spans="2:3" x14ac:dyDescent="0.2">
      <c r="B646" s="71"/>
      <c r="C646" s="71"/>
    </row>
    <row r="647" spans="2:3" x14ac:dyDescent="0.2">
      <c r="B647" s="71"/>
      <c r="C647" s="71"/>
    </row>
    <row r="648" spans="2:3" x14ac:dyDescent="0.2">
      <c r="B648" s="71"/>
      <c r="C648" s="71"/>
    </row>
    <row r="649" spans="2:3" x14ac:dyDescent="0.2">
      <c r="B649" s="71"/>
      <c r="C649" s="71"/>
    </row>
    <row r="650" spans="2:3" x14ac:dyDescent="0.2">
      <c r="B650" s="71"/>
      <c r="C650" s="71"/>
    </row>
    <row r="651" spans="2:3" x14ac:dyDescent="0.2">
      <c r="B651" s="71"/>
      <c r="C651" s="71"/>
    </row>
    <row r="652" spans="2:3" x14ac:dyDescent="0.2">
      <c r="B652" s="71"/>
      <c r="C652" s="71"/>
    </row>
    <row r="653" spans="2:3" x14ac:dyDescent="0.2">
      <c r="B653" s="71"/>
      <c r="C653" s="71"/>
    </row>
    <row r="654" spans="2:3" x14ac:dyDescent="0.2">
      <c r="B654" s="71"/>
      <c r="C654" s="71"/>
    </row>
    <row r="655" spans="2:3" x14ac:dyDescent="0.2">
      <c r="B655" s="71"/>
      <c r="C655" s="71"/>
    </row>
    <row r="656" spans="2:3" x14ac:dyDescent="0.2">
      <c r="B656" s="71"/>
      <c r="C656" s="71"/>
    </row>
    <row r="657" spans="2:3" x14ac:dyDescent="0.2">
      <c r="B657" s="71"/>
      <c r="C657" s="71"/>
    </row>
    <row r="658" spans="2:3" x14ac:dyDescent="0.2">
      <c r="B658" s="71"/>
      <c r="C658" s="71"/>
    </row>
    <row r="659" spans="2:3" x14ac:dyDescent="0.2">
      <c r="B659" s="71"/>
      <c r="C659" s="71"/>
    </row>
    <row r="660" spans="2:3" x14ac:dyDescent="0.2">
      <c r="B660" s="71"/>
      <c r="C660" s="71"/>
    </row>
  </sheetData>
  <sheetProtection algorithmName="SHA-512" hashValue="GJcQanC7GbziYU32g7ZoWwHbQmFF7vW2SgRAH1RjPkyurV1F4gmSmmbYDWsPLm8k7MvMRvcPedI4hlgdg5SDNQ==" saltValue="sJvm+Tzpn6bCvD0blJqRJw==" spinCount="100000" sheet="1" formatCells="0" formatColumns="0" formatRows="0" insertColumns="0" insertRows="0" insertHyperlinks="0" deleteColumns="0" deleteRows="0" sort="0" autoFilter="0" pivotTables="0"/>
  <mergeCells count="6">
    <mergeCell ref="S1:W1"/>
    <mergeCell ref="A40:B40"/>
    <mergeCell ref="C1:H1"/>
    <mergeCell ref="I1:M1"/>
    <mergeCell ref="N1:R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H1099"/>
  <sheetViews>
    <sheetView topLeftCell="A6" zoomScaleNormal="100" zoomScalePageLayoutView="80" workbookViewId="0">
      <selection activeCell="B24" sqref="B24:B38"/>
    </sheetView>
  </sheetViews>
  <sheetFormatPr baseColWidth="10" defaultColWidth="14.42578125" defaultRowHeight="52.15" customHeight="1" x14ac:dyDescent="0.2"/>
  <cols>
    <col min="1" max="1" width="6" style="17" customWidth="1"/>
    <col min="2" max="2" width="105.140625" style="20" customWidth="1"/>
    <col min="3" max="3" width="37" style="20" customWidth="1"/>
    <col min="4" max="4" width="36.140625" style="20" customWidth="1"/>
    <col min="5" max="5" width="34.7109375" style="20" customWidth="1"/>
    <col min="6" max="6" width="35.7109375" style="20" customWidth="1"/>
    <col min="7" max="7" width="37.28515625" style="20" customWidth="1"/>
    <col min="8" max="16384" width="14.42578125" style="20"/>
  </cols>
  <sheetData>
    <row r="1" spans="1:8" ht="51" hidden="1" customHeight="1" x14ac:dyDescent="0.2"/>
    <row r="2" spans="1:8" ht="51" hidden="1" customHeight="1" x14ac:dyDescent="0.2">
      <c r="B2" s="18" t="s">
        <v>3</v>
      </c>
      <c r="C2" s="18"/>
      <c r="D2" s="19" t="s">
        <v>0</v>
      </c>
    </row>
    <row r="3" spans="1:8" ht="51" hidden="1" customHeight="1" x14ac:dyDescent="0.2">
      <c r="B3" s="18" t="s">
        <v>2</v>
      </c>
      <c r="C3" s="18"/>
    </row>
    <row r="4" spans="1:8" ht="51" hidden="1" customHeight="1" x14ac:dyDescent="0.2">
      <c r="B4" s="18" t="s">
        <v>12</v>
      </c>
      <c r="C4" s="18"/>
    </row>
    <row r="5" spans="1:8" ht="51" hidden="1" customHeight="1" x14ac:dyDescent="0.25">
      <c r="B5" s="21" t="str">
        <f>'Infomación General'!B8</f>
        <v xml:space="preserve"> https://www.telnor.com/en/home</v>
      </c>
      <c r="C5" s="21"/>
    </row>
    <row r="6" spans="1:8" ht="109.15" customHeight="1" x14ac:dyDescent="0.25">
      <c r="B6" s="22"/>
      <c r="C6" s="22"/>
      <c r="D6" s="23" t="s">
        <v>22</v>
      </c>
      <c r="E6" s="23" t="s">
        <v>23</v>
      </c>
      <c r="F6" s="23" t="s">
        <v>24</v>
      </c>
      <c r="G6" s="22" t="s">
        <v>33</v>
      </c>
      <c r="H6" s="20" t="s">
        <v>0</v>
      </c>
    </row>
    <row r="7" spans="1:8" ht="37.15" customHeight="1" x14ac:dyDescent="0.25">
      <c r="A7" s="147" t="s">
        <v>112</v>
      </c>
      <c r="B7" s="158"/>
      <c r="C7" s="41" t="s">
        <v>28</v>
      </c>
      <c r="D7" s="25" t="s">
        <v>113</v>
      </c>
      <c r="E7" s="25" t="s">
        <v>113</v>
      </c>
      <c r="F7" s="25" t="s">
        <v>113</v>
      </c>
      <c r="G7" s="40" t="s">
        <v>113</v>
      </c>
    </row>
    <row r="8" spans="1:8" ht="15" x14ac:dyDescent="0.2">
      <c r="A8" s="55" t="s">
        <v>0</v>
      </c>
      <c r="B8" s="144" t="s">
        <v>218</v>
      </c>
      <c r="C8" s="24" t="str">
        <f>'Infomación General'!$B$10</f>
        <v>Home</v>
      </c>
      <c r="D8" s="63"/>
      <c r="E8" s="63"/>
      <c r="F8" s="63"/>
      <c r="G8" s="63"/>
    </row>
    <row r="9" spans="1:8" ht="15" x14ac:dyDescent="0.2">
      <c r="A9" s="56"/>
      <c r="B9" s="145"/>
      <c r="C9" s="24" t="str">
        <f>'Infomación General'!$B$11</f>
        <v>Hogar</v>
      </c>
      <c r="D9" s="63"/>
      <c r="E9" s="63"/>
      <c r="F9" s="63"/>
      <c r="G9" s="63"/>
    </row>
    <row r="10" spans="1:8" ht="15" x14ac:dyDescent="0.2">
      <c r="A10" s="56"/>
      <c r="B10" s="145"/>
      <c r="C10" s="24" t="str">
        <f>'Infomación General'!$B$12</f>
        <v>Negocios</v>
      </c>
      <c r="D10" s="63"/>
      <c r="E10" s="63"/>
      <c r="F10" s="63"/>
      <c r="G10" s="63"/>
    </row>
    <row r="11" spans="1:8" ht="15" x14ac:dyDescent="0.2">
      <c r="A11" s="56"/>
      <c r="B11" s="145"/>
      <c r="C11" s="24" t="str">
        <f>'Infomación General'!$B$13</f>
        <v>Empresa</v>
      </c>
      <c r="D11" s="63"/>
      <c r="E11" s="63"/>
      <c r="F11" s="63"/>
      <c r="G11" s="63"/>
    </row>
    <row r="12" spans="1:8" ht="15" x14ac:dyDescent="0.2">
      <c r="A12" s="56"/>
      <c r="B12" s="145"/>
      <c r="C12" s="24" t="str">
        <f>'Infomación General'!$B$14</f>
        <v>Internet + netflix</v>
      </c>
      <c r="D12" s="63"/>
      <c r="E12" s="63"/>
      <c r="F12" s="63"/>
      <c r="G12" s="63"/>
    </row>
    <row r="13" spans="1:8" ht="15" x14ac:dyDescent="0.2">
      <c r="A13" s="56"/>
      <c r="B13" s="145"/>
      <c r="C13" s="24" t="str">
        <f>'Infomación General'!$B$15</f>
        <v>Dish</v>
      </c>
      <c r="D13" s="63"/>
      <c r="E13" s="63"/>
      <c r="F13" s="63"/>
      <c r="G13" s="63"/>
    </row>
    <row r="14" spans="1:8" ht="15" x14ac:dyDescent="0.2">
      <c r="A14" s="56"/>
      <c r="B14" s="145"/>
      <c r="C14" s="24" t="str">
        <f>'Infomación General'!$B$16</f>
        <v>Asistencia home</v>
      </c>
      <c r="D14" s="63"/>
      <c r="E14" s="63"/>
      <c r="F14" s="63"/>
      <c r="G14" s="63"/>
    </row>
    <row r="15" spans="1:8" ht="15" x14ac:dyDescent="0.2">
      <c r="A15" s="56"/>
      <c r="B15" s="145"/>
      <c r="C15" s="24" t="str">
        <f>'Infomación General'!$B$17</f>
        <v>Paquetes infinitum negocio</v>
      </c>
      <c r="D15" s="63"/>
      <c r="E15" s="63"/>
      <c r="F15" s="63"/>
      <c r="G15" s="63"/>
    </row>
    <row r="16" spans="1:8" ht="15" x14ac:dyDescent="0.2">
      <c r="A16" s="56"/>
      <c r="B16" s="145"/>
      <c r="C16" s="24" t="str">
        <f>'Infomación General'!$B$18</f>
        <v>Velocidades simétricas</v>
      </c>
      <c r="D16" s="63"/>
      <c r="E16" s="63"/>
      <c r="F16" s="63"/>
      <c r="G16" s="63"/>
    </row>
    <row r="17" spans="1:7" ht="15" x14ac:dyDescent="0.2">
      <c r="A17" s="56"/>
      <c r="B17" s="145"/>
      <c r="C17" s="24" t="str">
        <f>'Infomación General'!$B$19</f>
        <v>Claro drive</v>
      </c>
      <c r="D17" s="63"/>
      <c r="E17" s="63"/>
      <c r="F17" s="63"/>
      <c r="G17" s="63"/>
    </row>
    <row r="18" spans="1:7" ht="15" x14ac:dyDescent="0.2">
      <c r="A18" s="56"/>
      <c r="B18" s="145"/>
      <c r="C18" s="24" t="str">
        <f>'Infomación General'!$B$20</f>
        <v>Pagina web y diseño</v>
      </c>
      <c r="D18" s="63"/>
      <c r="E18" s="63"/>
      <c r="F18" s="63"/>
      <c r="G18" s="63"/>
    </row>
    <row r="19" spans="1:7" ht="15" x14ac:dyDescent="0.2">
      <c r="A19" s="56"/>
      <c r="B19" s="145"/>
      <c r="C19" s="24" t="str">
        <f>'Infomación General'!$B$21</f>
        <v>Asistencia empresas</v>
      </c>
      <c r="D19" s="63"/>
      <c r="E19" s="63"/>
      <c r="F19" s="63"/>
      <c r="G19" s="63"/>
    </row>
    <row r="20" spans="1:7" ht="15" x14ac:dyDescent="0.2">
      <c r="A20" s="56"/>
      <c r="B20" s="145"/>
      <c r="C20" s="24">
        <f>'Infomación General'!$B$22</f>
        <v>0</v>
      </c>
      <c r="D20" s="63"/>
      <c r="E20" s="63"/>
      <c r="F20" s="63"/>
      <c r="G20" s="63"/>
    </row>
    <row r="21" spans="1:7" ht="15" x14ac:dyDescent="0.2">
      <c r="A21" s="56"/>
      <c r="B21" s="145"/>
      <c r="C21" s="24">
        <f>'Infomación General'!$B$23</f>
        <v>0</v>
      </c>
      <c r="D21" s="63"/>
      <c r="E21" s="63"/>
      <c r="F21" s="63"/>
      <c r="G21" s="63"/>
    </row>
    <row r="22" spans="1:7" ht="15" x14ac:dyDescent="0.2">
      <c r="A22" s="57"/>
      <c r="B22" s="146"/>
      <c r="C22" s="24">
        <f>'Infomación General'!$B$24</f>
        <v>0</v>
      </c>
      <c r="D22" s="63"/>
      <c r="E22" s="63"/>
      <c r="F22" s="63"/>
      <c r="G22" s="63"/>
    </row>
    <row r="23" spans="1:7" ht="31.9" customHeight="1" x14ac:dyDescent="0.2">
      <c r="A23" s="147" t="s">
        <v>114</v>
      </c>
      <c r="B23" s="148"/>
      <c r="C23" s="24" t="s">
        <v>0</v>
      </c>
      <c r="D23" s="63"/>
      <c r="E23" s="63"/>
      <c r="F23" s="63"/>
      <c r="G23" s="63"/>
    </row>
    <row r="24" spans="1:7" ht="34.15" customHeight="1" x14ac:dyDescent="0.2">
      <c r="A24" s="162" t="s">
        <v>0</v>
      </c>
      <c r="B24" s="144" t="s">
        <v>115</v>
      </c>
      <c r="C24" s="24" t="str">
        <f>'Infomación General'!$B$10</f>
        <v>Home</v>
      </c>
      <c r="D24"/>
      <c r="E24"/>
      <c r="F24"/>
      <c r="G24"/>
    </row>
    <row r="25" spans="1:7" ht="16.899999999999999" customHeight="1" x14ac:dyDescent="0.2">
      <c r="A25" s="163"/>
      <c r="B25" s="145"/>
      <c r="C25" s="24" t="str">
        <f>'Infomación General'!$B$11</f>
        <v>Hogar</v>
      </c>
      <c r="D25" s="63"/>
      <c r="E25" s="63"/>
      <c r="F25" s="63"/>
      <c r="G25" s="63"/>
    </row>
    <row r="26" spans="1:7" ht="16.899999999999999" customHeight="1" x14ac:dyDescent="0.2">
      <c r="A26" s="163"/>
      <c r="B26" s="145"/>
      <c r="C26" s="24" t="str">
        <f>'Infomación General'!$B$12</f>
        <v>Negocios</v>
      </c>
      <c r="D26" s="63"/>
      <c r="E26" s="63"/>
      <c r="F26" s="63"/>
      <c r="G26" s="63"/>
    </row>
    <row r="27" spans="1:7" ht="16.899999999999999" customHeight="1" x14ac:dyDescent="0.2">
      <c r="A27" s="163"/>
      <c r="B27" s="145"/>
      <c r="C27" s="24" t="str">
        <f>'Infomación General'!$B$13</f>
        <v>Empresa</v>
      </c>
      <c r="D27" s="63"/>
      <c r="E27" s="63"/>
      <c r="F27" s="63"/>
      <c r="G27" s="63"/>
    </row>
    <row r="28" spans="1:7" ht="15" x14ac:dyDescent="0.2">
      <c r="A28" s="163"/>
      <c r="B28" s="145"/>
      <c r="C28" s="24" t="str">
        <f>'Infomación General'!$B$14</f>
        <v>Internet + netflix</v>
      </c>
      <c r="D28" s="63"/>
      <c r="E28" s="63"/>
      <c r="F28" s="63"/>
      <c r="G28" s="63"/>
    </row>
    <row r="29" spans="1:7" ht="15" x14ac:dyDescent="0.2">
      <c r="A29" s="163"/>
      <c r="B29" s="145"/>
      <c r="C29" s="24" t="str">
        <f>'Infomación General'!$B$15</f>
        <v>Dish</v>
      </c>
      <c r="D29" s="63"/>
      <c r="E29" s="63"/>
      <c r="F29" s="63"/>
      <c r="G29" s="63"/>
    </row>
    <row r="30" spans="1:7" ht="15" x14ac:dyDescent="0.2">
      <c r="A30" s="163"/>
      <c r="B30" s="145"/>
      <c r="C30" s="24" t="str">
        <f>'Infomación General'!$B$16</f>
        <v>Asistencia home</v>
      </c>
      <c r="D30" s="63"/>
      <c r="E30" s="63"/>
      <c r="F30" s="63"/>
      <c r="G30" s="63"/>
    </row>
    <row r="31" spans="1:7" ht="15" x14ac:dyDescent="0.2">
      <c r="A31" s="163"/>
      <c r="B31" s="145"/>
      <c r="C31" s="24" t="str">
        <f>'Infomación General'!$B$17</f>
        <v>Paquetes infinitum negocio</v>
      </c>
      <c r="D31" s="63"/>
      <c r="E31" s="63"/>
      <c r="F31" s="63"/>
      <c r="G31" s="63"/>
    </row>
    <row r="32" spans="1:7" ht="15" x14ac:dyDescent="0.2">
      <c r="A32" s="163"/>
      <c r="B32" s="145"/>
      <c r="C32" s="24" t="str">
        <f>'Infomación General'!$B$18</f>
        <v>Velocidades simétricas</v>
      </c>
      <c r="D32" s="63"/>
      <c r="E32" s="63"/>
      <c r="F32" s="63"/>
      <c r="G32" s="63"/>
    </row>
    <row r="33" spans="1:7" ht="15" x14ac:dyDescent="0.2">
      <c r="A33" s="163"/>
      <c r="B33" s="145"/>
      <c r="C33" s="24" t="str">
        <f>'Infomación General'!$B$19</f>
        <v>Claro drive</v>
      </c>
      <c r="D33" s="63"/>
      <c r="E33" s="63"/>
      <c r="F33" s="63"/>
      <c r="G33" s="63"/>
    </row>
    <row r="34" spans="1:7" ht="15" x14ac:dyDescent="0.2">
      <c r="A34" s="163"/>
      <c r="B34" s="145"/>
      <c r="C34" s="24" t="str">
        <f>'Infomación General'!$B$20</f>
        <v>Pagina web y diseño</v>
      </c>
      <c r="D34" s="63"/>
      <c r="E34" s="63"/>
      <c r="F34" s="63"/>
      <c r="G34" s="63"/>
    </row>
    <row r="35" spans="1:7" ht="15" x14ac:dyDescent="0.2">
      <c r="A35" s="163"/>
      <c r="B35" s="145"/>
      <c r="C35" s="24" t="str">
        <f>'Infomación General'!$B$21</f>
        <v>Asistencia empresas</v>
      </c>
      <c r="D35" s="63"/>
      <c r="E35" s="63"/>
      <c r="F35" s="63"/>
      <c r="G35" s="63"/>
    </row>
    <row r="36" spans="1:7" ht="15" x14ac:dyDescent="0.2">
      <c r="A36" s="163"/>
      <c r="B36" s="145"/>
      <c r="C36" s="24">
        <f>'Infomación General'!$B$22</f>
        <v>0</v>
      </c>
      <c r="D36" s="63"/>
      <c r="E36" s="63"/>
      <c r="F36" s="63"/>
      <c r="G36" s="63"/>
    </row>
    <row r="37" spans="1:7" ht="15" x14ac:dyDescent="0.2">
      <c r="A37" s="163"/>
      <c r="B37" s="145"/>
      <c r="C37" s="24">
        <f>'Infomación General'!$B$23</f>
        <v>0</v>
      </c>
      <c r="D37" s="63"/>
      <c r="E37" s="63"/>
      <c r="F37" s="63"/>
      <c r="G37" s="63"/>
    </row>
    <row r="38" spans="1:7" ht="15" x14ac:dyDescent="0.2">
      <c r="A38" s="164"/>
      <c r="B38" s="146"/>
      <c r="C38" s="24">
        <f>'Infomación General'!$B$24</f>
        <v>0</v>
      </c>
      <c r="D38" s="63"/>
      <c r="E38" s="63"/>
      <c r="F38" s="63"/>
      <c r="G38" s="63"/>
    </row>
    <row r="39" spans="1:7" ht="16.149999999999999" customHeight="1" x14ac:dyDescent="0.2">
      <c r="A39" s="147" t="s">
        <v>116</v>
      </c>
      <c r="B39" s="158"/>
      <c r="C39" s="52"/>
      <c r="D39" s="63"/>
      <c r="E39" s="63"/>
      <c r="F39" s="63"/>
      <c r="G39" s="63"/>
    </row>
    <row r="40" spans="1:7" ht="37.5" customHeight="1" x14ac:dyDescent="0.2">
      <c r="A40" s="144" t="s">
        <v>0</v>
      </c>
      <c r="B40" s="144" t="s">
        <v>117</v>
      </c>
      <c r="C40" s="24" t="str">
        <f>'Infomación General'!$B$10</f>
        <v>Home</v>
      </c>
      <c r="D40" s="63"/>
      <c r="E40" s="63"/>
      <c r="F40" s="63"/>
      <c r="G40" s="63"/>
    </row>
    <row r="41" spans="1:7" ht="15" x14ac:dyDescent="0.2">
      <c r="A41" s="145"/>
      <c r="B41" s="145"/>
      <c r="C41" s="24" t="str">
        <f>'Infomación General'!$B$11</f>
        <v>Hogar</v>
      </c>
      <c r="D41" s="63"/>
      <c r="E41" s="63"/>
      <c r="F41" s="63"/>
      <c r="G41" s="63"/>
    </row>
    <row r="42" spans="1:7" ht="15" x14ac:dyDescent="0.2">
      <c r="A42" s="145"/>
      <c r="B42" s="145"/>
      <c r="C42" s="24" t="str">
        <f>'Infomación General'!$B$12</f>
        <v>Negocios</v>
      </c>
      <c r="D42" s="63"/>
      <c r="E42" s="63"/>
      <c r="F42" s="63"/>
      <c r="G42" s="63"/>
    </row>
    <row r="43" spans="1:7" ht="15" x14ac:dyDescent="0.2">
      <c r="A43" s="145"/>
      <c r="B43" s="145"/>
      <c r="C43" s="24" t="str">
        <f>'Infomación General'!$B$13</f>
        <v>Empresa</v>
      </c>
      <c r="D43" s="63"/>
      <c r="E43" s="63"/>
      <c r="F43" s="63"/>
      <c r="G43" s="63"/>
    </row>
    <row r="44" spans="1:7" ht="15" x14ac:dyDescent="0.2">
      <c r="A44" s="145"/>
      <c r="B44" s="145"/>
      <c r="C44" s="24" t="str">
        <f>'Infomación General'!$B$14</f>
        <v>Internet + netflix</v>
      </c>
      <c r="D44" s="63"/>
      <c r="E44" s="63"/>
      <c r="F44" s="63"/>
      <c r="G44" s="63"/>
    </row>
    <row r="45" spans="1:7" ht="15" x14ac:dyDescent="0.2">
      <c r="A45" s="145"/>
      <c r="B45" s="145"/>
      <c r="C45" s="24" t="str">
        <f>'Infomación General'!$B$15</f>
        <v>Dish</v>
      </c>
      <c r="D45" s="63"/>
      <c r="E45" s="63"/>
      <c r="F45" s="63"/>
      <c r="G45" s="63"/>
    </row>
    <row r="46" spans="1:7" ht="15" x14ac:dyDescent="0.2">
      <c r="A46" s="145"/>
      <c r="B46" s="145"/>
      <c r="C46" s="24" t="str">
        <f>'Infomación General'!$B$16</f>
        <v>Asistencia home</v>
      </c>
      <c r="D46" s="63"/>
      <c r="E46" s="63"/>
      <c r="F46" s="63"/>
      <c r="G46" s="63"/>
    </row>
    <row r="47" spans="1:7" ht="15" x14ac:dyDescent="0.2">
      <c r="A47" s="145"/>
      <c r="B47" s="145"/>
      <c r="C47" s="24" t="str">
        <f>'Infomación General'!$B$17</f>
        <v>Paquetes infinitum negocio</v>
      </c>
      <c r="D47" s="63"/>
      <c r="E47" s="63"/>
      <c r="F47" s="63"/>
      <c r="G47" s="63"/>
    </row>
    <row r="48" spans="1:7" ht="15" x14ac:dyDescent="0.2">
      <c r="A48" s="145"/>
      <c r="B48" s="145"/>
      <c r="C48" s="24" t="str">
        <f>'Infomación General'!$B$18</f>
        <v>Velocidades simétricas</v>
      </c>
      <c r="D48" s="63"/>
      <c r="E48" s="63"/>
      <c r="F48" s="63"/>
      <c r="G48" s="63"/>
    </row>
    <row r="49" spans="1:8" ht="15" x14ac:dyDescent="0.2">
      <c r="A49" s="145"/>
      <c r="B49" s="145"/>
      <c r="C49" s="24" t="str">
        <f>'Infomación General'!$B$19</f>
        <v>Claro drive</v>
      </c>
      <c r="D49" s="63"/>
      <c r="E49" s="63"/>
      <c r="F49" s="63"/>
      <c r="G49" s="63"/>
    </row>
    <row r="50" spans="1:8" ht="15" x14ac:dyDescent="0.2">
      <c r="A50" s="145"/>
      <c r="B50" s="145"/>
      <c r="C50" s="24" t="str">
        <f>'Infomación General'!$B$20</f>
        <v>Pagina web y diseño</v>
      </c>
      <c r="D50" s="63"/>
      <c r="E50" s="63"/>
      <c r="F50" s="63"/>
      <c r="G50" s="63"/>
    </row>
    <row r="51" spans="1:8" ht="15" x14ac:dyDescent="0.2">
      <c r="A51" s="145"/>
      <c r="B51" s="145"/>
      <c r="C51" s="24" t="str">
        <f>'Infomación General'!$B$21</f>
        <v>Asistencia empresas</v>
      </c>
      <c r="D51" s="63"/>
      <c r="E51" s="63"/>
      <c r="F51" s="63"/>
      <c r="G51" s="63"/>
    </row>
    <row r="52" spans="1:8" ht="15" x14ac:dyDescent="0.2">
      <c r="A52" s="145"/>
      <c r="B52" s="145"/>
      <c r="C52" s="24">
        <f>'Infomación General'!$B$22</f>
        <v>0</v>
      </c>
      <c r="D52" s="63"/>
      <c r="E52" s="63"/>
      <c r="F52" s="63"/>
      <c r="G52" s="63"/>
    </row>
    <row r="53" spans="1:8" ht="15" x14ac:dyDescent="0.2">
      <c r="A53" s="145"/>
      <c r="B53" s="145"/>
      <c r="C53" s="24">
        <f>'Infomación General'!$B$23</f>
        <v>0</v>
      </c>
      <c r="D53" s="63"/>
      <c r="E53" s="63"/>
      <c r="F53" s="63"/>
      <c r="G53" s="63"/>
    </row>
    <row r="54" spans="1:8" ht="15" x14ac:dyDescent="0.2">
      <c r="A54" s="146"/>
      <c r="B54" s="146"/>
      <c r="C54" s="24">
        <f>'Infomación General'!$B$24</f>
        <v>0</v>
      </c>
      <c r="D54" s="63"/>
      <c r="E54" s="63"/>
      <c r="F54" s="63"/>
      <c r="G54" s="63"/>
    </row>
    <row r="55" spans="1:8" ht="15" x14ac:dyDescent="0.2">
      <c r="A55"/>
      <c r="B55"/>
      <c r="C55"/>
      <c r="D55"/>
      <c r="E55"/>
      <c r="F55"/>
      <c r="G55"/>
      <c r="H55"/>
    </row>
    <row r="56" spans="1:8" ht="15" x14ac:dyDescent="0.2">
      <c r="A56"/>
      <c r="B56"/>
      <c r="C56"/>
      <c r="D56"/>
      <c r="E56"/>
      <c r="F56"/>
      <c r="G56"/>
      <c r="H56"/>
    </row>
    <row r="57" spans="1:8" ht="15" x14ac:dyDescent="0.2">
      <c r="A57"/>
      <c r="B57"/>
      <c r="C57"/>
      <c r="D57"/>
      <c r="E57"/>
      <c r="F57"/>
      <c r="G57"/>
      <c r="H57"/>
    </row>
    <row r="58" spans="1:8" ht="15" x14ac:dyDescent="0.2">
      <c r="A58"/>
      <c r="B58"/>
      <c r="C58"/>
      <c r="D58"/>
      <c r="E58"/>
      <c r="F58"/>
      <c r="G58"/>
      <c r="H58"/>
    </row>
    <row r="59" spans="1:8" ht="15" x14ac:dyDescent="0.2">
      <c r="A59"/>
      <c r="B59"/>
      <c r="C59"/>
      <c r="D59"/>
      <c r="E59"/>
      <c r="F59"/>
      <c r="G59"/>
      <c r="H59"/>
    </row>
    <row r="60" spans="1:8" ht="15" x14ac:dyDescent="0.2">
      <c r="A60"/>
      <c r="B60"/>
      <c r="C60"/>
      <c r="D60"/>
      <c r="E60"/>
      <c r="F60"/>
      <c r="G60"/>
      <c r="H60"/>
    </row>
    <row r="61" spans="1:8" ht="15" x14ac:dyDescent="0.2">
      <c r="A61"/>
      <c r="B61"/>
      <c r="C61"/>
      <c r="D61"/>
      <c r="E61"/>
      <c r="F61"/>
      <c r="G61"/>
      <c r="H61"/>
    </row>
    <row r="62" spans="1:8" ht="15" x14ac:dyDescent="0.2">
      <c r="A62"/>
      <c r="B62"/>
      <c r="C62"/>
      <c r="D62"/>
      <c r="E62"/>
      <c r="F62"/>
      <c r="G62"/>
      <c r="H62"/>
    </row>
    <row r="63" spans="1:8" ht="15" x14ac:dyDescent="0.2">
      <c r="A63"/>
      <c r="B63"/>
      <c r="C63"/>
      <c r="D63"/>
      <c r="E63"/>
      <c r="F63"/>
      <c r="G63"/>
      <c r="H63"/>
    </row>
    <row r="64" spans="1:8" ht="15" x14ac:dyDescent="0.2">
      <c r="A64"/>
      <c r="B64"/>
      <c r="C64"/>
      <c r="D64"/>
      <c r="E64"/>
      <c r="F64"/>
      <c r="G64"/>
      <c r="H64"/>
    </row>
    <row r="65" spans="1:8" ht="15" x14ac:dyDescent="0.2">
      <c r="A65"/>
      <c r="B65"/>
      <c r="C65"/>
      <c r="D65"/>
      <c r="E65"/>
      <c r="F65"/>
      <c r="G65"/>
      <c r="H65"/>
    </row>
    <row r="66" spans="1:8" ht="15" x14ac:dyDescent="0.2">
      <c r="A66"/>
      <c r="B66"/>
      <c r="C66"/>
      <c r="D66"/>
      <c r="E66"/>
      <c r="F66"/>
      <c r="G66"/>
      <c r="H66"/>
    </row>
    <row r="67" spans="1:8" ht="15" x14ac:dyDescent="0.2">
      <c r="A67"/>
      <c r="B67"/>
      <c r="C67"/>
      <c r="D67"/>
      <c r="E67"/>
      <c r="F67"/>
      <c r="G67"/>
      <c r="H67"/>
    </row>
    <row r="68" spans="1:8" ht="15" x14ac:dyDescent="0.2">
      <c r="A68"/>
      <c r="B68"/>
      <c r="C68"/>
      <c r="D68"/>
      <c r="E68"/>
      <c r="F68"/>
      <c r="G68"/>
      <c r="H68"/>
    </row>
    <row r="69" spans="1:8" ht="15" x14ac:dyDescent="0.2">
      <c r="A69"/>
      <c r="B69"/>
      <c r="C69"/>
      <c r="D69"/>
      <c r="E69"/>
      <c r="F69"/>
      <c r="G69"/>
      <c r="H69"/>
    </row>
    <row r="70" spans="1:8" ht="16.899999999999999" customHeight="1" x14ac:dyDescent="0.2">
      <c r="A70"/>
      <c r="B70"/>
      <c r="C70"/>
      <c r="D70"/>
      <c r="E70"/>
      <c r="F70"/>
      <c r="G70"/>
      <c r="H70"/>
    </row>
    <row r="71" spans="1:8" ht="15" x14ac:dyDescent="0.2">
      <c r="A71"/>
      <c r="B71"/>
      <c r="C71"/>
      <c r="D71"/>
      <c r="E71"/>
      <c r="F71"/>
      <c r="G71"/>
      <c r="H71"/>
    </row>
    <row r="72" spans="1:8" ht="15" x14ac:dyDescent="0.2">
      <c r="A72"/>
      <c r="B72"/>
      <c r="C72"/>
      <c r="D72"/>
      <c r="E72"/>
      <c r="F72"/>
      <c r="G72"/>
      <c r="H72"/>
    </row>
    <row r="73" spans="1:8" ht="15" x14ac:dyDescent="0.2">
      <c r="A73"/>
      <c r="B73"/>
      <c r="C73"/>
      <c r="D73"/>
      <c r="E73"/>
      <c r="F73"/>
      <c r="G73"/>
      <c r="H73"/>
    </row>
    <row r="74" spans="1:8" ht="15" x14ac:dyDescent="0.2">
      <c r="A74"/>
      <c r="B74"/>
      <c r="C74"/>
      <c r="D74"/>
      <c r="E74"/>
      <c r="F74"/>
      <c r="G74"/>
      <c r="H74"/>
    </row>
    <row r="75" spans="1:8" ht="15" x14ac:dyDescent="0.2">
      <c r="A75"/>
      <c r="B75"/>
      <c r="C75"/>
      <c r="D75"/>
      <c r="E75"/>
      <c r="F75"/>
      <c r="G75"/>
      <c r="H75"/>
    </row>
    <row r="76" spans="1:8" ht="15" x14ac:dyDescent="0.2">
      <c r="A76"/>
      <c r="B76"/>
      <c r="C76"/>
      <c r="D76"/>
      <c r="E76"/>
      <c r="F76"/>
      <c r="G76"/>
      <c r="H76"/>
    </row>
    <row r="77" spans="1:8" ht="15" x14ac:dyDescent="0.2">
      <c r="A77"/>
      <c r="B77"/>
      <c r="C77"/>
      <c r="D77"/>
      <c r="E77"/>
      <c r="F77"/>
      <c r="G77"/>
      <c r="H77"/>
    </row>
    <row r="78" spans="1:8" ht="15" x14ac:dyDescent="0.2">
      <c r="A78"/>
      <c r="B78"/>
      <c r="C78"/>
      <c r="D78"/>
      <c r="E78"/>
      <c r="F78"/>
      <c r="G78"/>
      <c r="H78"/>
    </row>
    <row r="79" spans="1:8" ht="15" x14ac:dyDescent="0.2">
      <c r="A79"/>
      <c r="B79"/>
      <c r="C79"/>
      <c r="D79"/>
      <c r="E79"/>
      <c r="F79"/>
      <c r="G79"/>
      <c r="H79"/>
    </row>
    <row r="80" spans="1:8" ht="15" x14ac:dyDescent="0.2">
      <c r="A80"/>
      <c r="B80"/>
      <c r="C80"/>
      <c r="D80"/>
      <c r="E80"/>
      <c r="F80"/>
      <c r="G80"/>
      <c r="H80"/>
    </row>
    <row r="81" spans="1:8" ht="15" x14ac:dyDescent="0.2">
      <c r="A81"/>
      <c r="B81"/>
      <c r="C81"/>
      <c r="D81"/>
      <c r="E81"/>
      <c r="F81"/>
      <c r="G81"/>
      <c r="H81"/>
    </row>
    <row r="82" spans="1:8" ht="15" x14ac:dyDescent="0.2">
      <c r="A82"/>
      <c r="B82"/>
      <c r="C82"/>
      <c r="D82"/>
      <c r="E82"/>
      <c r="F82"/>
      <c r="G82"/>
      <c r="H82"/>
    </row>
    <row r="83" spans="1:8" ht="15" x14ac:dyDescent="0.2">
      <c r="A83"/>
      <c r="B83"/>
      <c r="C83"/>
      <c r="D83"/>
      <c r="E83"/>
      <c r="F83"/>
      <c r="G83"/>
      <c r="H83"/>
    </row>
    <row r="84" spans="1:8" ht="15" x14ac:dyDescent="0.2">
      <c r="A84"/>
      <c r="B84"/>
      <c r="C84"/>
      <c r="D84"/>
      <c r="E84"/>
      <c r="F84"/>
      <c r="G84"/>
      <c r="H84"/>
    </row>
    <row r="85" spans="1:8" ht="33" customHeight="1" x14ac:dyDescent="0.2">
      <c r="A85"/>
      <c r="B85"/>
      <c r="C85"/>
      <c r="D85"/>
      <c r="E85"/>
      <c r="F85"/>
      <c r="G85"/>
      <c r="H85"/>
    </row>
    <row r="86" spans="1:8" ht="15" x14ac:dyDescent="0.2">
      <c r="A86"/>
      <c r="B86"/>
      <c r="C86"/>
      <c r="D86"/>
      <c r="E86"/>
      <c r="F86"/>
      <c r="G86"/>
      <c r="H86"/>
    </row>
    <row r="87" spans="1:8" ht="15" x14ac:dyDescent="0.2">
      <c r="A87"/>
      <c r="B87"/>
      <c r="C87"/>
      <c r="D87"/>
      <c r="E87"/>
      <c r="F87"/>
      <c r="G87"/>
      <c r="H87"/>
    </row>
    <row r="88" spans="1:8" ht="15" x14ac:dyDescent="0.2">
      <c r="A88"/>
      <c r="B88"/>
      <c r="C88"/>
      <c r="D88"/>
      <c r="E88"/>
      <c r="F88"/>
      <c r="G88"/>
      <c r="H88"/>
    </row>
    <row r="89" spans="1:8" ht="15" x14ac:dyDescent="0.2">
      <c r="A89"/>
      <c r="B89"/>
      <c r="C89"/>
      <c r="D89"/>
      <c r="E89"/>
      <c r="F89"/>
      <c r="G89"/>
      <c r="H89"/>
    </row>
    <row r="90" spans="1:8" ht="15" x14ac:dyDescent="0.2">
      <c r="A90"/>
      <c r="B90"/>
      <c r="C90"/>
      <c r="D90"/>
      <c r="E90"/>
      <c r="F90"/>
      <c r="G90"/>
      <c r="H90"/>
    </row>
    <row r="91" spans="1:8" ht="15" x14ac:dyDescent="0.2">
      <c r="A91"/>
      <c r="B91"/>
      <c r="C91"/>
      <c r="D91"/>
      <c r="E91"/>
      <c r="F91"/>
      <c r="G91"/>
      <c r="H91"/>
    </row>
    <row r="92" spans="1:8" ht="15" x14ac:dyDescent="0.2">
      <c r="A92"/>
      <c r="B92"/>
      <c r="C92"/>
      <c r="D92"/>
      <c r="E92"/>
      <c r="F92"/>
      <c r="G92"/>
      <c r="H92"/>
    </row>
    <row r="93" spans="1:8" ht="15" x14ac:dyDescent="0.2">
      <c r="A93"/>
      <c r="B93"/>
      <c r="C93"/>
      <c r="D93"/>
      <c r="E93"/>
      <c r="F93"/>
      <c r="G93"/>
      <c r="H93"/>
    </row>
    <row r="94" spans="1:8" ht="15" x14ac:dyDescent="0.2">
      <c r="A94"/>
      <c r="B94"/>
      <c r="C94"/>
      <c r="D94"/>
      <c r="E94"/>
      <c r="F94"/>
      <c r="G94"/>
      <c r="H94"/>
    </row>
    <row r="95" spans="1:8" ht="15" x14ac:dyDescent="0.2">
      <c r="A95"/>
      <c r="B95"/>
      <c r="C95"/>
      <c r="D95"/>
      <c r="E95"/>
      <c r="F95"/>
      <c r="G95"/>
      <c r="H95"/>
    </row>
    <row r="96" spans="1:8" ht="15" x14ac:dyDescent="0.2">
      <c r="A96"/>
      <c r="B96"/>
      <c r="C96"/>
      <c r="D96"/>
      <c r="E96"/>
      <c r="F96"/>
      <c r="G96"/>
      <c r="H96"/>
    </row>
    <row r="97" spans="1:8" ht="15" x14ac:dyDescent="0.2">
      <c r="A97"/>
      <c r="B97"/>
      <c r="C97"/>
      <c r="D97"/>
      <c r="E97"/>
      <c r="F97"/>
      <c r="G97"/>
      <c r="H97"/>
    </row>
    <row r="98" spans="1:8" ht="15" x14ac:dyDescent="0.2">
      <c r="A98"/>
      <c r="B98"/>
      <c r="C98"/>
      <c r="D98"/>
      <c r="E98"/>
      <c r="F98"/>
      <c r="G98"/>
      <c r="H98"/>
    </row>
    <row r="99" spans="1:8" ht="15" x14ac:dyDescent="0.2">
      <c r="A99"/>
      <c r="B99"/>
      <c r="C99"/>
      <c r="D99"/>
      <c r="E99"/>
      <c r="F99"/>
      <c r="G99"/>
      <c r="H99"/>
    </row>
    <row r="100" spans="1:8" ht="15" x14ac:dyDescent="0.2">
      <c r="A100"/>
      <c r="B100"/>
      <c r="C100"/>
      <c r="D100"/>
      <c r="E100"/>
      <c r="F100"/>
      <c r="G100"/>
      <c r="H100"/>
    </row>
    <row r="101" spans="1:8" ht="21" customHeight="1" x14ac:dyDescent="0.2">
      <c r="A101"/>
      <c r="B101"/>
      <c r="C101"/>
      <c r="D101"/>
      <c r="E101"/>
      <c r="F101"/>
      <c r="G101"/>
      <c r="H101"/>
    </row>
    <row r="102" spans="1:8" ht="15" x14ac:dyDescent="0.2">
      <c r="A102"/>
      <c r="B102"/>
      <c r="C102"/>
      <c r="D102"/>
      <c r="E102"/>
      <c r="F102"/>
      <c r="G102"/>
      <c r="H102"/>
    </row>
    <row r="103" spans="1:8" ht="15" x14ac:dyDescent="0.2">
      <c r="A103"/>
      <c r="B103"/>
      <c r="C103"/>
      <c r="D103"/>
      <c r="E103"/>
      <c r="F103"/>
      <c r="G103"/>
      <c r="H103"/>
    </row>
    <row r="104" spans="1:8" ht="15" x14ac:dyDescent="0.2">
      <c r="A104"/>
      <c r="B104"/>
      <c r="C104"/>
      <c r="D104"/>
      <c r="E104"/>
      <c r="F104"/>
      <c r="G104"/>
      <c r="H104"/>
    </row>
    <row r="105" spans="1:8" ht="15" x14ac:dyDescent="0.2">
      <c r="A105"/>
      <c r="B105"/>
      <c r="C105"/>
      <c r="D105"/>
      <c r="E105"/>
      <c r="F105"/>
      <c r="G105"/>
      <c r="H105"/>
    </row>
    <row r="106" spans="1:8" ht="15" x14ac:dyDescent="0.2">
      <c r="A106"/>
      <c r="B106"/>
      <c r="C106"/>
      <c r="D106"/>
      <c r="E106"/>
      <c r="F106"/>
      <c r="G106"/>
      <c r="H106"/>
    </row>
    <row r="107" spans="1:8" ht="15" x14ac:dyDescent="0.2">
      <c r="A107"/>
      <c r="B107"/>
      <c r="C107"/>
      <c r="D107"/>
      <c r="E107"/>
      <c r="F107"/>
      <c r="G107"/>
      <c r="H107"/>
    </row>
    <row r="108" spans="1:8" ht="15" x14ac:dyDescent="0.2">
      <c r="A108"/>
      <c r="B108"/>
      <c r="C108"/>
      <c r="D108"/>
      <c r="E108"/>
      <c r="F108"/>
      <c r="G108"/>
      <c r="H108"/>
    </row>
    <row r="109" spans="1:8" ht="15" x14ac:dyDescent="0.2">
      <c r="A109"/>
      <c r="B109"/>
      <c r="C109"/>
      <c r="D109"/>
      <c r="E109"/>
      <c r="F109"/>
      <c r="G109"/>
      <c r="H109"/>
    </row>
    <row r="110" spans="1:8" ht="15" x14ac:dyDescent="0.2">
      <c r="A110"/>
      <c r="B110"/>
      <c r="C110"/>
      <c r="D110"/>
      <c r="E110"/>
      <c r="F110"/>
      <c r="G110"/>
      <c r="H110"/>
    </row>
    <row r="111" spans="1:8" ht="15" x14ac:dyDescent="0.2">
      <c r="A111"/>
      <c r="B111"/>
      <c r="C111"/>
      <c r="D111"/>
      <c r="E111"/>
      <c r="F111"/>
      <c r="G111"/>
      <c r="H111"/>
    </row>
    <row r="112" spans="1:8" ht="15" x14ac:dyDescent="0.2">
      <c r="A112"/>
      <c r="B112"/>
      <c r="C112"/>
      <c r="D112"/>
      <c r="E112"/>
      <c r="F112"/>
      <c r="G112"/>
      <c r="H112"/>
    </row>
    <row r="113" spans="1:8" ht="15" x14ac:dyDescent="0.2">
      <c r="A113"/>
      <c r="B113"/>
      <c r="C113"/>
      <c r="D113"/>
      <c r="E113"/>
      <c r="F113"/>
      <c r="G113"/>
      <c r="H113"/>
    </row>
    <row r="114" spans="1:8" ht="15" x14ac:dyDescent="0.2">
      <c r="A114"/>
      <c r="B114"/>
      <c r="C114"/>
      <c r="D114"/>
      <c r="E114"/>
      <c r="F114"/>
      <c r="G114"/>
      <c r="H114"/>
    </row>
    <row r="115" spans="1:8" ht="15" x14ac:dyDescent="0.2">
      <c r="A115"/>
      <c r="B115"/>
      <c r="C115"/>
      <c r="D115"/>
      <c r="E115"/>
      <c r="F115"/>
      <c r="G115"/>
      <c r="H115"/>
    </row>
    <row r="116" spans="1:8" ht="49.15" customHeight="1" x14ac:dyDescent="0.2">
      <c r="A116"/>
      <c r="B116"/>
      <c r="C116"/>
      <c r="D116"/>
      <c r="E116"/>
      <c r="F116"/>
      <c r="G116"/>
      <c r="H116"/>
    </row>
    <row r="117" spans="1:8" ht="15" x14ac:dyDescent="0.2">
      <c r="A117"/>
      <c r="B117"/>
      <c r="C117"/>
      <c r="D117"/>
      <c r="E117"/>
      <c r="F117"/>
      <c r="G117"/>
      <c r="H117"/>
    </row>
    <row r="118" spans="1:8" ht="15" x14ac:dyDescent="0.2">
      <c r="A118"/>
      <c r="B118"/>
      <c r="C118"/>
      <c r="D118"/>
      <c r="E118"/>
      <c r="F118"/>
      <c r="G118"/>
      <c r="H118"/>
    </row>
    <row r="119" spans="1:8" ht="15" x14ac:dyDescent="0.2">
      <c r="A119"/>
      <c r="B119"/>
      <c r="C119"/>
      <c r="D119"/>
      <c r="E119"/>
      <c r="F119"/>
      <c r="G119"/>
      <c r="H119"/>
    </row>
    <row r="120" spans="1:8" ht="15" x14ac:dyDescent="0.2">
      <c r="A120"/>
      <c r="B120"/>
      <c r="C120"/>
      <c r="D120"/>
      <c r="E120"/>
      <c r="F120"/>
      <c r="G120"/>
      <c r="H120"/>
    </row>
    <row r="121" spans="1:8" ht="15" x14ac:dyDescent="0.2">
      <c r="A121"/>
      <c r="B121"/>
      <c r="C121"/>
      <c r="D121"/>
      <c r="E121"/>
      <c r="F121"/>
      <c r="G121"/>
      <c r="H121"/>
    </row>
    <row r="122" spans="1:8" ht="15" x14ac:dyDescent="0.2">
      <c r="A122"/>
      <c r="B122"/>
      <c r="C122"/>
      <c r="D122"/>
      <c r="E122"/>
      <c r="F122"/>
      <c r="G122"/>
      <c r="H122"/>
    </row>
    <row r="123" spans="1:8" ht="15" x14ac:dyDescent="0.2">
      <c r="A123"/>
      <c r="B123"/>
      <c r="C123"/>
      <c r="D123"/>
      <c r="E123"/>
      <c r="F123"/>
      <c r="G123"/>
      <c r="H123"/>
    </row>
    <row r="124" spans="1:8" ht="15" x14ac:dyDescent="0.2">
      <c r="A124"/>
      <c r="B124"/>
      <c r="C124"/>
      <c r="D124"/>
      <c r="E124"/>
      <c r="F124"/>
      <c r="G124"/>
      <c r="H124"/>
    </row>
    <row r="125" spans="1:8" ht="15" x14ac:dyDescent="0.2">
      <c r="A125"/>
      <c r="B125"/>
      <c r="C125"/>
      <c r="D125"/>
      <c r="E125"/>
      <c r="F125"/>
      <c r="G125"/>
      <c r="H125"/>
    </row>
    <row r="126" spans="1:8" ht="15" x14ac:dyDescent="0.2">
      <c r="A126"/>
      <c r="B126"/>
      <c r="C126"/>
      <c r="D126"/>
      <c r="E126"/>
      <c r="F126"/>
      <c r="G126"/>
      <c r="H126"/>
    </row>
    <row r="127" spans="1:8" ht="15" x14ac:dyDescent="0.2">
      <c r="A127"/>
      <c r="B127"/>
      <c r="C127"/>
      <c r="D127"/>
      <c r="E127"/>
      <c r="F127"/>
      <c r="G127"/>
      <c r="H127"/>
    </row>
    <row r="128" spans="1:8" ht="15" x14ac:dyDescent="0.2">
      <c r="A128"/>
      <c r="B128"/>
      <c r="C128"/>
      <c r="D128"/>
      <c r="E128"/>
      <c r="F128"/>
      <c r="G128"/>
      <c r="H128"/>
    </row>
    <row r="129" spans="1:8" ht="15" x14ac:dyDescent="0.2">
      <c r="A129"/>
      <c r="B129"/>
      <c r="C129"/>
      <c r="D129"/>
      <c r="E129"/>
      <c r="F129"/>
      <c r="G129"/>
      <c r="H129"/>
    </row>
    <row r="130" spans="1:8" ht="15" x14ac:dyDescent="0.2">
      <c r="A130"/>
      <c r="B130"/>
      <c r="C130"/>
      <c r="D130"/>
      <c r="E130"/>
      <c r="F130"/>
      <c r="G130"/>
      <c r="H130"/>
    </row>
    <row r="131" spans="1:8" ht="33.75" customHeight="1" x14ac:dyDescent="0.2">
      <c r="A131"/>
      <c r="B131"/>
      <c r="C131"/>
      <c r="D131"/>
      <c r="E131"/>
      <c r="F131"/>
      <c r="G131"/>
      <c r="H131"/>
    </row>
    <row r="132" spans="1:8" ht="32.25" customHeight="1" x14ac:dyDescent="0.2">
      <c r="A132"/>
      <c r="B132"/>
      <c r="C132"/>
      <c r="D132"/>
      <c r="E132"/>
      <c r="F132"/>
      <c r="G132"/>
      <c r="H132"/>
    </row>
    <row r="133" spans="1:8" ht="36" customHeight="1" x14ac:dyDescent="0.2">
      <c r="A133"/>
      <c r="B133"/>
      <c r="C133"/>
      <c r="D133"/>
      <c r="E133"/>
      <c r="F133"/>
      <c r="G133"/>
      <c r="H133"/>
    </row>
    <row r="134" spans="1:8" ht="36" customHeight="1" x14ac:dyDescent="0.2">
      <c r="A134"/>
      <c r="B134"/>
      <c r="C134"/>
      <c r="D134"/>
      <c r="E134"/>
      <c r="F134"/>
      <c r="G134"/>
      <c r="H134"/>
    </row>
    <row r="135" spans="1:8" ht="30.75" customHeight="1" x14ac:dyDescent="0.2">
      <c r="A135"/>
      <c r="B135"/>
      <c r="C135"/>
      <c r="D135"/>
      <c r="E135"/>
      <c r="F135"/>
      <c r="G135"/>
      <c r="H135"/>
    </row>
    <row r="136" spans="1:8" ht="52.15" customHeight="1" x14ac:dyDescent="0.2">
      <c r="A136"/>
      <c r="B136"/>
      <c r="C136"/>
      <c r="D136"/>
      <c r="E136"/>
      <c r="F136"/>
      <c r="G136"/>
      <c r="H136"/>
    </row>
    <row r="137" spans="1:8" ht="33.75" customHeight="1" x14ac:dyDescent="0.2">
      <c r="A137"/>
      <c r="B137"/>
      <c r="C137"/>
      <c r="D137"/>
      <c r="E137"/>
      <c r="F137"/>
      <c r="G137"/>
      <c r="H137"/>
    </row>
    <row r="138" spans="1:8" ht="34.5" customHeight="1" x14ac:dyDescent="0.2">
      <c r="A138"/>
      <c r="B138"/>
      <c r="C138"/>
      <c r="D138"/>
      <c r="E138"/>
      <c r="F138"/>
      <c r="G138"/>
      <c r="H138"/>
    </row>
    <row r="139" spans="1:8" ht="37.5" customHeight="1" x14ac:dyDescent="0.2">
      <c r="A139"/>
      <c r="B139"/>
      <c r="C139"/>
      <c r="D139"/>
      <c r="E139"/>
      <c r="F139"/>
      <c r="G139"/>
      <c r="H139"/>
    </row>
    <row r="140" spans="1:8" ht="29.25" customHeight="1" x14ac:dyDescent="0.2">
      <c r="A140"/>
      <c r="B140"/>
      <c r="C140"/>
      <c r="D140"/>
      <c r="E140"/>
      <c r="F140"/>
      <c r="G140"/>
      <c r="H140"/>
    </row>
    <row r="141" spans="1:8" ht="25.5" customHeight="1" x14ac:dyDescent="0.2">
      <c r="A141"/>
      <c r="B141"/>
      <c r="C141"/>
      <c r="D141"/>
      <c r="E141"/>
      <c r="F141"/>
      <c r="G141"/>
      <c r="H141"/>
    </row>
    <row r="142" spans="1:8" ht="27" customHeight="1" x14ac:dyDescent="0.2">
      <c r="A142"/>
      <c r="B142"/>
      <c r="C142"/>
      <c r="D142"/>
      <c r="E142"/>
      <c r="F142"/>
      <c r="G142"/>
      <c r="H142"/>
    </row>
    <row r="143" spans="1:8" ht="36" customHeight="1" x14ac:dyDescent="0.2">
      <c r="A143"/>
      <c r="B143"/>
      <c r="C143"/>
      <c r="D143"/>
      <c r="E143"/>
      <c r="F143"/>
      <c r="G143"/>
      <c r="H143"/>
    </row>
    <row r="144" spans="1:8" ht="23.25" customHeight="1" x14ac:dyDescent="0.2">
      <c r="A144"/>
      <c r="B144"/>
      <c r="C144"/>
      <c r="D144"/>
      <c r="E144"/>
      <c r="F144"/>
      <c r="G144"/>
      <c r="H144"/>
    </row>
    <row r="145" spans="1:8" ht="39.75" customHeight="1" x14ac:dyDescent="0.2">
      <c r="A145"/>
      <c r="B145"/>
      <c r="C145"/>
      <c r="D145"/>
      <c r="E145"/>
      <c r="F145"/>
      <c r="G145"/>
      <c r="H145"/>
    </row>
    <row r="146" spans="1:8" ht="25.5" customHeight="1" x14ac:dyDescent="0.2">
      <c r="A146"/>
      <c r="B146"/>
      <c r="C146"/>
      <c r="D146"/>
      <c r="E146"/>
      <c r="F146"/>
      <c r="G146"/>
      <c r="H146"/>
    </row>
    <row r="147" spans="1:8" ht="25.5" customHeight="1" x14ac:dyDescent="0.2">
      <c r="A147"/>
      <c r="B147"/>
      <c r="C147"/>
      <c r="D147"/>
      <c r="E147"/>
      <c r="F147"/>
      <c r="G147"/>
      <c r="H147"/>
    </row>
    <row r="148" spans="1:8" ht="37.5" customHeight="1" x14ac:dyDescent="0.2">
      <c r="A148"/>
      <c r="B148"/>
      <c r="C148"/>
      <c r="D148"/>
      <c r="E148"/>
      <c r="F148"/>
      <c r="G148"/>
      <c r="H148"/>
    </row>
    <row r="149" spans="1:8" ht="29.25" customHeight="1" x14ac:dyDescent="0.2">
      <c r="A149"/>
      <c r="B149"/>
      <c r="C149"/>
      <c r="D149"/>
      <c r="E149"/>
      <c r="F149"/>
      <c r="G149"/>
      <c r="H149"/>
    </row>
    <row r="150" spans="1:8" ht="25.5" customHeight="1" x14ac:dyDescent="0.2">
      <c r="A150"/>
      <c r="B150"/>
      <c r="C150"/>
      <c r="D150"/>
      <c r="E150"/>
      <c r="F150"/>
      <c r="G150"/>
      <c r="H150"/>
    </row>
    <row r="151" spans="1:8" ht="52.15" customHeight="1" x14ac:dyDescent="0.2">
      <c r="A151"/>
      <c r="B151"/>
      <c r="C151"/>
      <c r="D151"/>
      <c r="E151"/>
      <c r="F151"/>
      <c r="G151"/>
      <c r="H151"/>
    </row>
    <row r="152" spans="1:8" ht="24.75" customHeight="1" x14ac:dyDescent="0.2">
      <c r="A152"/>
      <c r="B152"/>
      <c r="C152"/>
      <c r="D152"/>
      <c r="E152"/>
      <c r="F152"/>
      <c r="G152"/>
      <c r="H152"/>
    </row>
    <row r="153" spans="1:8" ht="44.25" customHeight="1" x14ac:dyDescent="0.2">
      <c r="A153"/>
      <c r="B153"/>
      <c r="C153"/>
      <c r="D153"/>
      <c r="E153"/>
      <c r="F153"/>
      <c r="G153"/>
      <c r="H153"/>
    </row>
    <row r="154" spans="1:8" ht="36" customHeight="1" x14ac:dyDescent="0.2">
      <c r="A154"/>
      <c r="B154"/>
      <c r="C154"/>
      <c r="D154"/>
      <c r="E154"/>
      <c r="F154"/>
      <c r="G154"/>
      <c r="H154"/>
    </row>
    <row r="155" spans="1:8" ht="25.5" customHeight="1" x14ac:dyDescent="0.2">
      <c r="A155"/>
      <c r="B155"/>
      <c r="C155"/>
      <c r="D155"/>
      <c r="E155"/>
      <c r="F155"/>
      <c r="G155"/>
      <c r="H155"/>
    </row>
    <row r="156" spans="1:8" ht="28.5" customHeight="1" x14ac:dyDescent="0.2">
      <c r="A156"/>
      <c r="B156"/>
      <c r="C156"/>
      <c r="D156"/>
      <c r="E156"/>
      <c r="F156"/>
      <c r="G156"/>
      <c r="H156"/>
    </row>
    <row r="157" spans="1:8" ht="42" customHeight="1" x14ac:dyDescent="0.2">
      <c r="A157"/>
      <c r="B157"/>
      <c r="C157"/>
      <c r="D157"/>
      <c r="E157"/>
      <c r="F157"/>
      <c r="G157"/>
      <c r="H157"/>
    </row>
    <row r="158" spans="1:8" ht="26.25" customHeight="1" x14ac:dyDescent="0.2">
      <c r="A158"/>
      <c r="B158"/>
      <c r="C158"/>
      <c r="D158"/>
      <c r="E158"/>
      <c r="F158"/>
      <c r="G158"/>
      <c r="H158"/>
    </row>
    <row r="159" spans="1:8" ht="26.25" customHeight="1" x14ac:dyDescent="0.2">
      <c r="A159"/>
      <c r="B159"/>
      <c r="C159"/>
      <c r="D159"/>
      <c r="E159"/>
      <c r="F159"/>
      <c r="G159"/>
      <c r="H159"/>
    </row>
    <row r="160" spans="1:8" ht="33" customHeight="1" x14ac:dyDescent="0.2">
      <c r="A160"/>
      <c r="B160"/>
      <c r="C160"/>
      <c r="D160"/>
      <c r="E160"/>
      <c r="F160"/>
      <c r="G160"/>
      <c r="H160"/>
    </row>
    <row r="161" spans="1:8" ht="28.5" customHeight="1" x14ac:dyDescent="0.2">
      <c r="A161"/>
      <c r="B161"/>
      <c r="C161"/>
      <c r="D161"/>
      <c r="E161"/>
      <c r="F161"/>
      <c r="G161"/>
      <c r="H161"/>
    </row>
    <row r="162" spans="1:8" ht="27" customHeight="1" x14ac:dyDescent="0.2">
      <c r="A162"/>
      <c r="B162"/>
      <c r="C162"/>
      <c r="D162"/>
      <c r="E162"/>
      <c r="F162"/>
      <c r="G162"/>
      <c r="H162"/>
    </row>
    <row r="163" spans="1:8" ht="37.5" customHeight="1" x14ac:dyDescent="0.2">
      <c r="A163"/>
      <c r="B163"/>
      <c r="C163"/>
      <c r="D163"/>
      <c r="E163"/>
      <c r="F163"/>
      <c r="G163"/>
      <c r="H163"/>
    </row>
    <row r="164" spans="1:8" ht="30" customHeight="1" x14ac:dyDescent="0.2">
      <c r="A164"/>
      <c r="B164"/>
      <c r="C164"/>
      <c r="D164"/>
      <c r="E164"/>
      <c r="F164"/>
      <c r="G164"/>
      <c r="H164"/>
    </row>
    <row r="165" spans="1:8" ht="25.5" customHeight="1" x14ac:dyDescent="0.2">
      <c r="A165"/>
      <c r="B165"/>
      <c r="C165"/>
      <c r="D165"/>
      <c r="E165"/>
      <c r="F165"/>
      <c r="G165"/>
      <c r="H165"/>
    </row>
    <row r="166" spans="1:8" ht="23.25" customHeight="1" x14ac:dyDescent="0.2">
      <c r="A166"/>
      <c r="B166"/>
      <c r="C166"/>
      <c r="D166"/>
      <c r="E166"/>
      <c r="F166"/>
      <c r="G166"/>
      <c r="H166"/>
    </row>
    <row r="167" spans="1:8" ht="33.75" customHeight="1" x14ac:dyDescent="0.2">
      <c r="A167"/>
      <c r="B167"/>
      <c r="C167"/>
      <c r="D167"/>
      <c r="E167"/>
      <c r="F167"/>
      <c r="G167"/>
      <c r="H167"/>
    </row>
    <row r="168" spans="1:8" ht="33" customHeight="1" x14ac:dyDescent="0.2">
      <c r="A168"/>
      <c r="B168"/>
      <c r="C168"/>
      <c r="D168"/>
      <c r="E168"/>
      <c r="F168"/>
      <c r="G168"/>
      <c r="H168"/>
    </row>
    <row r="169" spans="1:8" ht="32.25" customHeight="1" x14ac:dyDescent="0.2">
      <c r="A169"/>
      <c r="B169"/>
      <c r="C169"/>
      <c r="D169"/>
      <c r="E169"/>
      <c r="F169"/>
      <c r="G169"/>
      <c r="H169"/>
    </row>
    <row r="170" spans="1:8" ht="28.5" customHeight="1" x14ac:dyDescent="0.2">
      <c r="A170"/>
      <c r="B170"/>
      <c r="C170"/>
      <c r="D170"/>
      <c r="E170"/>
      <c r="F170"/>
      <c r="G170"/>
      <c r="H170"/>
    </row>
    <row r="171" spans="1:8" ht="39.75" customHeight="1" x14ac:dyDescent="0.2">
      <c r="A171"/>
      <c r="B171"/>
      <c r="C171"/>
      <c r="D171"/>
      <c r="E171"/>
      <c r="F171"/>
      <c r="G171"/>
      <c r="H171"/>
    </row>
    <row r="172" spans="1:8" ht="26.25" customHeight="1" x14ac:dyDescent="0.2">
      <c r="A172"/>
      <c r="B172"/>
      <c r="C172"/>
      <c r="D172"/>
      <c r="E172"/>
      <c r="F172"/>
      <c r="G172"/>
      <c r="H172"/>
    </row>
    <row r="173" spans="1:8" ht="36.75" customHeight="1" x14ac:dyDescent="0.2">
      <c r="A173"/>
      <c r="B173"/>
      <c r="C173"/>
      <c r="D173"/>
      <c r="E173"/>
      <c r="F173"/>
      <c r="G173"/>
      <c r="H173"/>
    </row>
    <row r="174" spans="1:8" ht="29.25" customHeight="1" x14ac:dyDescent="0.2">
      <c r="A174"/>
      <c r="B174"/>
      <c r="C174"/>
      <c r="D174"/>
      <c r="E174"/>
      <c r="F174"/>
      <c r="G174"/>
      <c r="H174"/>
    </row>
    <row r="175" spans="1:8" ht="45" customHeight="1" x14ac:dyDescent="0.2">
      <c r="A175"/>
      <c r="B175"/>
      <c r="C175"/>
      <c r="D175"/>
      <c r="E175"/>
      <c r="F175"/>
      <c r="G175"/>
      <c r="H175"/>
    </row>
    <row r="176" spans="1:8" ht="24.75" customHeight="1" x14ac:dyDescent="0.2">
      <c r="A176"/>
      <c r="B176"/>
      <c r="C176"/>
      <c r="D176"/>
      <c r="E176"/>
      <c r="F176"/>
      <c r="G176"/>
      <c r="H176"/>
    </row>
    <row r="177" spans="1:8" ht="28.5" customHeight="1" x14ac:dyDescent="0.2">
      <c r="A177"/>
      <c r="B177"/>
      <c r="C177"/>
      <c r="D177"/>
      <c r="E177"/>
      <c r="F177"/>
      <c r="G177"/>
      <c r="H177"/>
    </row>
    <row r="178" spans="1:8" ht="66.75" customHeight="1" x14ac:dyDescent="0.2">
      <c r="A178"/>
      <c r="B178"/>
      <c r="C178"/>
      <c r="D178"/>
      <c r="E178"/>
      <c r="F178"/>
      <c r="G178"/>
      <c r="H178"/>
    </row>
    <row r="179" spans="1:8" ht="30" customHeight="1" x14ac:dyDescent="0.2">
      <c r="A179"/>
      <c r="B179"/>
      <c r="C179"/>
      <c r="D179"/>
      <c r="E179"/>
      <c r="F179"/>
      <c r="G179"/>
      <c r="H179"/>
    </row>
    <row r="180" spans="1:8" ht="84" customHeight="1" x14ac:dyDescent="0.2">
      <c r="A180"/>
      <c r="B180"/>
      <c r="C180"/>
      <c r="D180"/>
      <c r="E180"/>
      <c r="F180"/>
      <c r="G180"/>
      <c r="H180"/>
    </row>
    <row r="181" spans="1:8" ht="24" customHeight="1" x14ac:dyDescent="0.2">
      <c r="A181"/>
      <c r="B181"/>
      <c r="C181"/>
      <c r="D181"/>
      <c r="E181"/>
      <c r="F181"/>
      <c r="G181"/>
      <c r="H181"/>
    </row>
    <row r="182" spans="1:8" ht="22.5" customHeight="1" x14ac:dyDescent="0.2">
      <c r="A182"/>
      <c r="B182"/>
      <c r="C182"/>
      <c r="D182"/>
      <c r="E182"/>
      <c r="F182"/>
      <c r="G182"/>
      <c r="H182"/>
    </row>
    <row r="183" spans="1:8" ht="20.25" customHeight="1" x14ac:dyDescent="0.2">
      <c r="A183"/>
      <c r="B183"/>
      <c r="C183"/>
      <c r="D183"/>
      <c r="E183"/>
      <c r="F183"/>
      <c r="G183"/>
      <c r="H183"/>
    </row>
    <row r="184" spans="1:8" ht="52.15" customHeight="1" x14ac:dyDescent="0.2">
      <c r="A184"/>
      <c r="B184"/>
      <c r="C184"/>
      <c r="D184"/>
      <c r="E184"/>
      <c r="F184"/>
      <c r="G184"/>
      <c r="H184"/>
    </row>
    <row r="185" spans="1:8" ht="52.15" customHeight="1" x14ac:dyDescent="0.2">
      <c r="A185"/>
      <c r="B185"/>
      <c r="C185"/>
      <c r="D185"/>
      <c r="E185"/>
      <c r="F185"/>
      <c r="G185"/>
      <c r="H185"/>
    </row>
    <row r="186" spans="1:8" ht="52.15" customHeight="1" x14ac:dyDescent="0.2">
      <c r="A186"/>
      <c r="B186"/>
      <c r="C186"/>
      <c r="D186"/>
      <c r="E186"/>
      <c r="F186"/>
      <c r="G186"/>
      <c r="H186"/>
    </row>
    <row r="187" spans="1:8" ht="52.15" customHeight="1" x14ac:dyDescent="0.2">
      <c r="A187"/>
      <c r="B187"/>
      <c r="C187"/>
      <c r="D187"/>
      <c r="E187"/>
      <c r="F187"/>
      <c r="G187"/>
      <c r="H187"/>
    </row>
    <row r="188" spans="1:8" ht="52.15" customHeight="1" x14ac:dyDescent="0.2">
      <c r="A188"/>
      <c r="B188"/>
      <c r="C188"/>
      <c r="D188"/>
      <c r="E188"/>
      <c r="F188"/>
      <c r="G188"/>
      <c r="H188"/>
    </row>
    <row r="189" spans="1:8" ht="52.15" customHeight="1" x14ac:dyDescent="0.2">
      <c r="A189"/>
      <c r="B189"/>
      <c r="C189"/>
      <c r="D189"/>
      <c r="E189"/>
      <c r="F189"/>
      <c r="G189"/>
      <c r="H189"/>
    </row>
    <row r="190" spans="1:8" ht="52.15" customHeight="1" x14ac:dyDescent="0.2">
      <c r="A190"/>
      <c r="B190"/>
      <c r="C190"/>
      <c r="D190"/>
      <c r="E190"/>
      <c r="F190"/>
      <c r="G190"/>
      <c r="H190"/>
    </row>
    <row r="191" spans="1:8" ht="52.15" customHeight="1" x14ac:dyDescent="0.2">
      <c r="A191"/>
      <c r="B191"/>
      <c r="C191"/>
      <c r="D191"/>
      <c r="E191"/>
      <c r="F191"/>
      <c r="G191"/>
      <c r="H191"/>
    </row>
    <row r="192" spans="1:8" ht="52.15" customHeight="1" x14ac:dyDescent="0.2">
      <c r="A192"/>
      <c r="B192"/>
      <c r="C192"/>
      <c r="D192"/>
      <c r="E192"/>
      <c r="F192"/>
      <c r="G192"/>
      <c r="H192"/>
    </row>
    <row r="193" spans="1:8" ht="52.15" customHeight="1" x14ac:dyDescent="0.2">
      <c r="A193"/>
      <c r="B193"/>
      <c r="C193"/>
      <c r="D193"/>
      <c r="E193"/>
      <c r="F193"/>
      <c r="G193"/>
      <c r="H193"/>
    </row>
    <row r="194" spans="1:8" ht="52.15" customHeight="1" x14ac:dyDescent="0.2">
      <c r="A194"/>
      <c r="B194"/>
      <c r="C194"/>
      <c r="D194"/>
      <c r="E194"/>
      <c r="F194"/>
      <c r="G194"/>
      <c r="H194"/>
    </row>
    <row r="195" spans="1:8" ht="52.15" customHeight="1" x14ac:dyDescent="0.2">
      <c r="A195"/>
      <c r="B195"/>
      <c r="C195"/>
      <c r="D195"/>
      <c r="E195"/>
      <c r="F195"/>
      <c r="G195"/>
      <c r="H195"/>
    </row>
    <row r="196" spans="1:8" ht="52.15" customHeight="1" x14ac:dyDescent="0.2">
      <c r="A196"/>
      <c r="B196"/>
      <c r="C196"/>
      <c r="D196"/>
      <c r="E196"/>
      <c r="F196"/>
      <c r="G196"/>
      <c r="H196"/>
    </row>
    <row r="197" spans="1:8" ht="52.15" customHeight="1" x14ac:dyDescent="0.2">
      <c r="A197"/>
      <c r="B197"/>
      <c r="C197"/>
      <c r="D197"/>
      <c r="E197"/>
      <c r="F197"/>
      <c r="G197"/>
      <c r="H197"/>
    </row>
    <row r="198" spans="1:8" ht="52.15" customHeight="1" x14ac:dyDescent="0.2">
      <c r="A198"/>
      <c r="B198"/>
      <c r="C198"/>
      <c r="D198"/>
      <c r="E198"/>
      <c r="F198"/>
      <c r="G198"/>
      <c r="H198"/>
    </row>
    <row r="199" spans="1:8" ht="52.15" customHeight="1" x14ac:dyDescent="0.2">
      <c r="A199"/>
      <c r="B199"/>
      <c r="C199"/>
      <c r="D199"/>
      <c r="E199"/>
      <c r="F199"/>
      <c r="G199"/>
      <c r="H199"/>
    </row>
    <row r="200" spans="1:8" ht="52.15" customHeight="1" x14ac:dyDescent="0.2">
      <c r="A200"/>
      <c r="B200"/>
      <c r="C200"/>
      <c r="D200"/>
      <c r="E200"/>
      <c r="F200"/>
      <c r="G200"/>
      <c r="H200"/>
    </row>
    <row r="201" spans="1:8" ht="52.15" customHeight="1" x14ac:dyDescent="0.2">
      <c r="A201"/>
      <c r="B201"/>
      <c r="C201"/>
      <c r="D201"/>
      <c r="E201"/>
      <c r="F201"/>
      <c r="G201"/>
      <c r="H201"/>
    </row>
    <row r="202" spans="1:8" ht="52.15" customHeight="1" x14ac:dyDescent="0.2">
      <c r="A202"/>
      <c r="B202"/>
      <c r="C202"/>
      <c r="D202"/>
      <c r="E202"/>
      <c r="F202"/>
      <c r="G202"/>
      <c r="H202"/>
    </row>
    <row r="203" spans="1:8" ht="52.15" customHeight="1" x14ac:dyDescent="0.2">
      <c r="A203"/>
      <c r="B203"/>
      <c r="C203"/>
      <c r="D203"/>
      <c r="E203"/>
      <c r="F203"/>
      <c r="G203"/>
      <c r="H203"/>
    </row>
    <row r="204" spans="1:8" ht="52.15" customHeight="1" x14ac:dyDescent="0.2">
      <c r="A204"/>
      <c r="B204"/>
      <c r="C204"/>
      <c r="D204"/>
      <c r="E204"/>
      <c r="F204"/>
      <c r="G204"/>
      <c r="H204"/>
    </row>
    <row r="205" spans="1:8" ht="52.15" customHeight="1" x14ac:dyDescent="0.2">
      <c r="A205"/>
      <c r="B205"/>
      <c r="C205"/>
      <c r="D205"/>
      <c r="E205"/>
      <c r="F205"/>
      <c r="G205"/>
      <c r="H205"/>
    </row>
    <row r="206" spans="1:8" ht="52.15" customHeight="1" x14ac:dyDescent="0.2">
      <c r="A206"/>
      <c r="B206"/>
      <c r="C206"/>
      <c r="D206"/>
      <c r="E206"/>
      <c r="F206"/>
      <c r="G206"/>
      <c r="H206"/>
    </row>
    <row r="207" spans="1:8" ht="52.15" customHeight="1" x14ac:dyDescent="0.2">
      <c r="A207"/>
      <c r="B207"/>
      <c r="C207"/>
      <c r="D207"/>
      <c r="E207"/>
      <c r="F207"/>
      <c r="G207"/>
      <c r="H207"/>
    </row>
    <row r="208" spans="1:8" ht="52.15" customHeight="1" x14ac:dyDescent="0.2">
      <c r="A208"/>
      <c r="B208"/>
      <c r="C208"/>
      <c r="D208"/>
      <c r="E208"/>
      <c r="F208"/>
      <c r="G208"/>
      <c r="H208"/>
    </row>
    <row r="209" spans="1:8" ht="52.15" customHeight="1" x14ac:dyDescent="0.2">
      <c r="A209"/>
      <c r="B209"/>
      <c r="C209"/>
      <c r="D209"/>
      <c r="E209"/>
      <c r="F209"/>
      <c r="G209"/>
      <c r="H209"/>
    </row>
    <row r="210" spans="1:8" ht="52.15" customHeight="1" x14ac:dyDescent="0.2">
      <c r="A210"/>
      <c r="B210"/>
      <c r="C210"/>
      <c r="D210"/>
      <c r="E210"/>
      <c r="F210"/>
      <c r="G210"/>
      <c r="H210"/>
    </row>
    <row r="211" spans="1:8" ht="52.15" customHeight="1" x14ac:dyDescent="0.2">
      <c r="A211"/>
      <c r="B211"/>
      <c r="C211"/>
      <c r="D211"/>
      <c r="E211"/>
      <c r="F211"/>
      <c r="G211"/>
      <c r="H211"/>
    </row>
    <row r="212" spans="1:8" ht="52.15" customHeight="1" x14ac:dyDescent="0.2">
      <c r="A212"/>
      <c r="B212"/>
      <c r="C212"/>
      <c r="D212"/>
      <c r="E212"/>
      <c r="F212"/>
      <c r="G212"/>
      <c r="H212"/>
    </row>
    <row r="213" spans="1:8" ht="52.15" customHeight="1" x14ac:dyDescent="0.2">
      <c r="A213"/>
      <c r="B213"/>
      <c r="C213"/>
      <c r="D213"/>
      <c r="E213"/>
      <c r="F213"/>
      <c r="G213"/>
      <c r="H213"/>
    </row>
    <row r="214" spans="1:8" ht="52.15" customHeight="1" x14ac:dyDescent="0.2">
      <c r="A214"/>
      <c r="B214"/>
      <c r="C214"/>
      <c r="D214"/>
      <c r="E214"/>
      <c r="F214"/>
      <c r="G214"/>
      <c r="H214"/>
    </row>
    <row r="215" spans="1:8" ht="52.15" customHeight="1" x14ac:dyDescent="0.2">
      <c r="A215"/>
      <c r="B215"/>
      <c r="C215"/>
      <c r="D215"/>
      <c r="E215"/>
      <c r="F215"/>
      <c r="G215"/>
      <c r="H215"/>
    </row>
    <row r="216" spans="1:8" ht="52.15" customHeight="1" x14ac:dyDescent="0.2">
      <c r="B216" s="19"/>
      <c r="C216" s="19"/>
    </row>
    <row r="217" spans="1:8" ht="52.15" customHeight="1" x14ac:dyDescent="0.2">
      <c r="B217" s="19"/>
      <c r="C217" s="19"/>
    </row>
    <row r="218" spans="1:8" ht="52.15" customHeight="1" x14ac:dyDescent="0.2">
      <c r="B218" s="19"/>
      <c r="C218" s="19"/>
    </row>
    <row r="219" spans="1:8" ht="52.15" customHeight="1" x14ac:dyDescent="0.2">
      <c r="B219" s="19"/>
      <c r="C219" s="19"/>
    </row>
    <row r="220" spans="1:8" ht="52.15" customHeight="1" x14ac:dyDescent="0.2">
      <c r="B220" s="19"/>
      <c r="C220" s="19"/>
    </row>
    <row r="221" spans="1:8" ht="52.15" customHeight="1" x14ac:dyDescent="0.2">
      <c r="B221" s="19"/>
      <c r="C221" s="19"/>
    </row>
    <row r="222" spans="1:8" ht="52.15" customHeight="1" x14ac:dyDescent="0.2">
      <c r="B222" s="19"/>
      <c r="C222" s="19"/>
    </row>
    <row r="223" spans="1:8" ht="52.15" customHeight="1" x14ac:dyDescent="0.2">
      <c r="B223" s="19"/>
      <c r="C223" s="19"/>
    </row>
    <row r="224" spans="1:8" ht="52.15" customHeight="1" x14ac:dyDescent="0.2">
      <c r="B224" s="19"/>
      <c r="C224" s="19"/>
    </row>
    <row r="225" spans="2:3" ht="52.15" customHeight="1" x14ac:dyDescent="0.2">
      <c r="B225" s="19"/>
      <c r="C225" s="19"/>
    </row>
    <row r="226" spans="2:3" ht="52.15" customHeight="1" x14ac:dyDescent="0.2">
      <c r="B226" s="19"/>
      <c r="C226" s="19"/>
    </row>
    <row r="227" spans="2:3" ht="52.15" customHeight="1" x14ac:dyDescent="0.2">
      <c r="B227" s="19"/>
      <c r="C227" s="19"/>
    </row>
    <row r="228" spans="2:3" ht="52.15" customHeight="1" x14ac:dyDescent="0.2">
      <c r="B228" s="19"/>
      <c r="C228" s="19"/>
    </row>
    <row r="229" spans="2:3" ht="52.15" customHeight="1" x14ac:dyDescent="0.2">
      <c r="B229" s="19"/>
      <c r="C229" s="19"/>
    </row>
    <row r="230" spans="2:3" ht="52.15" customHeight="1" x14ac:dyDescent="0.2">
      <c r="B230" s="19"/>
      <c r="C230" s="19"/>
    </row>
    <row r="231" spans="2:3" ht="52.15" customHeight="1" x14ac:dyDescent="0.2">
      <c r="B231" s="19"/>
      <c r="C231" s="19"/>
    </row>
    <row r="232" spans="2:3" ht="52.15" customHeight="1" x14ac:dyDescent="0.2">
      <c r="B232" s="19"/>
      <c r="C232" s="19"/>
    </row>
    <row r="233" spans="2:3" ht="52.15" customHeight="1" x14ac:dyDescent="0.2">
      <c r="B233" s="19"/>
      <c r="C233" s="19"/>
    </row>
    <row r="234" spans="2:3" ht="52.15" customHeight="1" x14ac:dyDescent="0.2">
      <c r="B234" s="19"/>
      <c r="C234" s="19"/>
    </row>
    <row r="235" spans="2:3" ht="52.15" customHeight="1" x14ac:dyDescent="0.2">
      <c r="B235" s="19"/>
      <c r="C235" s="19"/>
    </row>
    <row r="236" spans="2:3" ht="52.15" customHeight="1" x14ac:dyDescent="0.2">
      <c r="B236" s="19"/>
      <c r="C236" s="19"/>
    </row>
    <row r="237" spans="2:3" ht="52.15" customHeight="1" x14ac:dyDescent="0.2">
      <c r="B237" s="19"/>
      <c r="C237" s="19"/>
    </row>
    <row r="238" spans="2:3" ht="52.15" customHeight="1" x14ac:dyDescent="0.2">
      <c r="B238" s="19"/>
      <c r="C238" s="19"/>
    </row>
    <row r="239" spans="2:3" ht="52.15" customHeight="1" x14ac:dyDescent="0.2">
      <c r="B239" s="19"/>
      <c r="C239" s="19"/>
    </row>
    <row r="240" spans="2:3" ht="52.15" customHeight="1" x14ac:dyDescent="0.2">
      <c r="B240" s="19"/>
      <c r="C240" s="19"/>
    </row>
    <row r="241" spans="2:3" ht="52.15" customHeight="1" x14ac:dyDescent="0.2">
      <c r="B241" s="19"/>
      <c r="C241" s="19"/>
    </row>
    <row r="242" spans="2:3" ht="52.15" customHeight="1" x14ac:dyDescent="0.2">
      <c r="B242" s="19"/>
      <c r="C242" s="19"/>
    </row>
    <row r="243" spans="2:3" ht="52.15" customHeight="1" x14ac:dyDescent="0.2">
      <c r="B243" s="19"/>
      <c r="C243" s="19"/>
    </row>
    <row r="244" spans="2:3" ht="52.15" customHeight="1" x14ac:dyDescent="0.2">
      <c r="B244" s="19"/>
      <c r="C244" s="19"/>
    </row>
    <row r="245" spans="2:3" ht="52.15" customHeight="1" x14ac:dyDescent="0.2">
      <c r="B245" s="19"/>
      <c r="C245" s="19"/>
    </row>
    <row r="246" spans="2:3" ht="52.15" customHeight="1" x14ac:dyDescent="0.2">
      <c r="B246" s="19"/>
      <c r="C246" s="19"/>
    </row>
    <row r="247" spans="2:3" ht="52.15" customHeight="1" x14ac:dyDescent="0.2">
      <c r="B247" s="19"/>
      <c r="C247" s="19"/>
    </row>
    <row r="248" spans="2:3" ht="52.15" customHeight="1" x14ac:dyDescent="0.2">
      <c r="B248" s="19"/>
      <c r="C248" s="19"/>
    </row>
    <row r="249" spans="2:3" ht="52.15" customHeight="1" x14ac:dyDescent="0.2">
      <c r="B249" s="19"/>
      <c r="C249" s="19"/>
    </row>
    <row r="250" spans="2:3" ht="52.15" customHeight="1" x14ac:dyDescent="0.2">
      <c r="B250" s="19"/>
      <c r="C250" s="19"/>
    </row>
    <row r="251" spans="2:3" ht="52.15" customHeight="1" x14ac:dyDescent="0.2">
      <c r="B251" s="19"/>
      <c r="C251" s="19"/>
    </row>
    <row r="252" spans="2:3" ht="52.15" customHeight="1" x14ac:dyDescent="0.2">
      <c r="B252" s="19"/>
      <c r="C252" s="19"/>
    </row>
    <row r="253" spans="2:3" ht="52.15" customHeight="1" x14ac:dyDescent="0.2">
      <c r="B253" s="19"/>
      <c r="C253" s="19"/>
    </row>
    <row r="254" spans="2:3" ht="52.15" customHeight="1" x14ac:dyDescent="0.2">
      <c r="B254" s="19"/>
      <c r="C254" s="19"/>
    </row>
    <row r="255" spans="2:3" ht="52.15" customHeight="1" x14ac:dyDescent="0.2">
      <c r="B255" s="19"/>
      <c r="C255" s="19"/>
    </row>
    <row r="256" spans="2:3" ht="52.15" customHeight="1" x14ac:dyDescent="0.2">
      <c r="B256" s="19"/>
      <c r="C256" s="19"/>
    </row>
    <row r="257" spans="2:3" ht="52.15" customHeight="1" x14ac:dyDescent="0.2">
      <c r="B257" s="19"/>
      <c r="C257" s="19"/>
    </row>
    <row r="258" spans="2:3" ht="52.15" customHeight="1" x14ac:dyDescent="0.2">
      <c r="B258" s="19"/>
      <c r="C258" s="19"/>
    </row>
    <row r="259" spans="2:3" ht="52.15" customHeight="1" x14ac:dyDescent="0.2">
      <c r="B259" s="19"/>
      <c r="C259" s="19"/>
    </row>
    <row r="260" spans="2:3" ht="52.15" customHeight="1" x14ac:dyDescent="0.2">
      <c r="B260" s="19"/>
      <c r="C260" s="19"/>
    </row>
    <row r="261" spans="2:3" ht="52.15" customHeight="1" x14ac:dyDescent="0.2">
      <c r="B261" s="19"/>
      <c r="C261" s="19"/>
    </row>
    <row r="262" spans="2:3" ht="52.15" customHeight="1" x14ac:dyDescent="0.2">
      <c r="B262" s="19"/>
      <c r="C262" s="19"/>
    </row>
    <row r="263" spans="2:3" ht="52.15" customHeight="1" x14ac:dyDescent="0.2">
      <c r="B263" s="19"/>
      <c r="C263" s="19"/>
    </row>
    <row r="264" spans="2:3" ht="52.15" customHeight="1" x14ac:dyDescent="0.2">
      <c r="B264" s="19"/>
      <c r="C264" s="19"/>
    </row>
    <row r="265" spans="2:3" ht="52.15" customHeight="1" x14ac:dyDescent="0.2">
      <c r="B265" s="19"/>
      <c r="C265" s="19"/>
    </row>
    <row r="266" spans="2:3" ht="52.15" customHeight="1" x14ac:dyDescent="0.2">
      <c r="B266" s="19"/>
      <c r="C266" s="19"/>
    </row>
    <row r="267" spans="2:3" ht="52.15" customHeight="1" x14ac:dyDescent="0.2">
      <c r="B267" s="19"/>
      <c r="C267" s="19"/>
    </row>
    <row r="268" spans="2:3" ht="52.15" customHeight="1" x14ac:dyDescent="0.2">
      <c r="B268" s="19"/>
      <c r="C268" s="19"/>
    </row>
    <row r="269" spans="2:3" ht="52.15" customHeight="1" x14ac:dyDescent="0.2">
      <c r="B269" s="19"/>
      <c r="C269" s="19"/>
    </row>
    <row r="270" spans="2:3" ht="52.15" customHeight="1" x14ac:dyDescent="0.2">
      <c r="B270" s="19"/>
      <c r="C270" s="19"/>
    </row>
    <row r="271" spans="2:3" ht="52.15" customHeight="1" x14ac:dyDescent="0.2">
      <c r="B271" s="19"/>
      <c r="C271" s="19"/>
    </row>
    <row r="272" spans="2:3" ht="52.15" customHeight="1" x14ac:dyDescent="0.2">
      <c r="B272" s="19"/>
      <c r="C272" s="19"/>
    </row>
    <row r="273" spans="2:3" ht="52.15" customHeight="1" x14ac:dyDescent="0.2">
      <c r="B273" s="19"/>
      <c r="C273" s="19"/>
    </row>
    <row r="274" spans="2:3" ht="52.15" customHeight="1" x14ac:dyDescent="0.2">
      <c r="B274" s="19"/>
      <c r="C274" s="19"/>
    </row>
    <row r="275" spans="2:3" ht="52.15" customHeight="1" x14ac:dyDescent="0.2">
      <c r="B275" s="19"/>
      <c r="C275" s="19"/>
    </row>
    <row r="276" spans="2:3" ht="52.15" customHeight="1" x14ac:dyDescent="0.2">
      <c r="B276" s="19"/>
      <c r="C276" s="19"/>
    </row>
    <row r="277" spans="2:3" ht="52.15" customHeight="1" x14ac:dyDescent="0.2">
      <c r="B277" s="19"/>
      <c r="C277" s="19"/>
    </row>
    <row r="278" spans="2:3" ht="52.15" customHeight="1" x14ac:dyDescent="0.2">
      <c r="B278" s="19"/>
      <c r="C278" s="19"/>
    </row>
    <row r="279" spans="2:3" ht="52.15" customHeight="1" x14ac:dyDescent="0.2">
      <c r="B279" s="19"/>
      <c r="C279" s="19"/>
    </row>
    <row r="280" spans="2:3" ht="52.15" customHeight="1" x14ac:dyDescent="0.2">
      <c r="B280" s="19"/>
      <c r="C280" s="19"/>
    </row>
    <row r="281" spans="2:3" ht="52.15" customHeight="1" x14ac:dyDescent="0.2">
      <c r="B281" s="19"/>
      <c r="C281" s="19"/>
    </row>
    <row r="282" spans="2:3" ht="52.15" customHeight="1" x14ac:dyDescent="0.2">
      <c r="B282" s="19"/>
      <c r="C282" s="19"/>
    </row>
    <row r="283" spans="2:3" ht="52.15" customHeight="1" x14ac:dyDescent="0.2">
      <c r="B283" s="19"/>
      <c r="C283" s="19"/>
    </row>
    <row r="284" spans="2:3" ht="52.15" customHeight="1" x14ac:dyDescent="0.2">
      <c r="B284" s="19"/>
      <c r="C284" s="19"/>
    </row>
    <row r="285" spans="2:3" ht="52.15" customHeight="1" x14ac:dyDescent="0.2">
      <c r="B285" s="19"/>
      <c r="C285" s="19"/>
    </row>
    <row r="286" spans="2:3" ht="52.15" customHeight="1" x14ac:dyDescent="0.2">
      <c r="B286" s="19"/>
      <c r="C286" s="19"/>
    </row>
    <row r="287" spans="2:3" ht="52.15" customHeight="1" x14ac:dyDescent="0.2">
      <c r="B287" s="19"/>
      <c r="C287" s="19"/>
    </row>
    <row r="288" spans="2:3" ht="52.15" customHeight="1" x14ac:dyDescent="0.2">
      <c r="B288" s="19"/>
      <c r="C288" s="19"/>
    </row>
    <row r="289" spans="2:3" ht="52.15" customHeight="1" x14ac:dyDescent="0.2">
      <c r="B289" s="19"/>
      <c r="C289" s="19"/>
    </row>
    <row r="290" spans="2:3" ht="52.15" customHeight="1" x14ac:dyDescent="0.2">
      <c r="B290" s="19"/>
      <c r="C290" s="19"/>
    </row>
    <row r="291" spans="2:3" ht="52.15" customHeight="1" x14ac:dyDescent="0.2">
      <c r="B291" s="19"/>
      <c r="C291" s="19"/>
    </row>
    <row r="292" spans="2:3" ht="52.15" customHeight="1" x14ac:dyDescent="0.2">
      <c r="B292" s="19"/>
      <c r="C292" s="19"/>
    </row>
    <row r="293" spans="2:3" ht="52.15" customHeight="1" x14ac:dyDescent="0.2">
      <c r="B293" s="19"/>
      <c r="C293" s="19"/>
    </row>
    <row r="294" spans="2:3" ht="52.15" customHeight="1" x14ac:dyDescent="0.2">
      <c r="B294" s="19"/>
      <c r="C294" s="19"/>
    </row>
    <row r="295" spans="2:3" ht="52.15" customHeight="1" x14ac:dyDescent="0.2">
      <c r="B295" s="19"/>
      <c r="C295" s="19"/>
    </row>
    <row r="296" spans="2:3" ht="52.15" customHeight="1" x14ac:dyDescent="0.2">
      <c r="B296" s="19"/>
      <c r="C296" s="19"/>
    </row>
    <row r="297" spans="2:3" ht="52.15" customHeight="1" x14ac:dyDescent="0.2">
      <c r="B297" s="19"/>
      <c r="C297" s="19"/>
    </row>
    <row r="298" spans="2:3" ht="52.15" customHeight="1" x14ac:dyDescent="0.2">
      <c r="B298" s="19"/>
      <c r="C298" s="19"/>
    </row>
    <row r="299" spans="2:3" ht="52.15" customHeight="1" x14ac:dyDescent="0.2">
      <c r="B299" s="19"/>
      <c r="C299" s="19"/>
    </row>
    <row r="300" spans="2:3" ht="52.15" customHeight="1" x14ac:dyDescent="0.2">
      <c r="B300" s="19"/>
      <c r="C300" s="19"/>
    </row>
    <row r="301" spans="2:3" ht="52.15" customHeight="1" x14ac:dyDescent="0.2">
      <c r="B301" s="19"/>
      <c r="C301" s="19"/>
    </row>
    <row r="302" spans="2:3" ht="52.15" customHeight="1" x14ac:dyDescent="0.2">
      <c r="B302" s="19"/>
      <c r="C302" s="19"/>
    </row>
    <row r="303" spans="2:3" ht="52.15" customHeight="1" x14ac:dyDescent="0.2">
      <c r="B303" s="19"/>
      <c r="C303" s="19"/>
    </row>
    <row r="304" spans="2:3" ht="52.15" customHeight="1" x14ac:dyDescent="0.2">
      <c r="B304" s="19"/>
      <c r="C304" s="19"/>
    </row>
    <row r="305" spans="2:3" ht="52.15" customHeight="1" x14ac:dyDescent="0.2">
      <c r="B305" s="19"/>
      <c r="C305" s="19"/>
    </row>
    <row r="306" spans="2:3" ht="52.15" customHeight="1" x14ac:dyDescent="0.2">
      <c r="B306" s="19"/>
      <c r="C306" s="19"/>
    </row>
    <row r="307" spans="2:3" ht="52.15" customHeight="1" x14ac:dyDescent="0.2">
      <c r="B307" s="19"/>
      <c r="C307" s="19"/>
    </row>
    <row r="308" spans="2:3" ht="52.15" customHeight="1" x14ac:dyDescent="0.2">
      <c r="B308" s="19"/>
      <c r="C308" s="19"/>
    </row>
    <row r="309" spans="2:3" ht="52.15" customHeight="1" x14ac:dyDescent="0.2">
      <c r="B309" s="19"/>
      <c r="C309" s="19"/>
    </row>
    <row r="310" spans="2:3" ht="52.15" customHeight="1" x14ac:dyDescent="0.2">
      <c r="B310" s="19"/>
      <c r="C310" s="19"/>
    </row>
    <row r="311" spans="2:3" ht="52.15" customHeight="1" x14ac:dyDescent="0.2">
      <c r="B311" s="19"/>
      <c r="C311" s="19"/>
    </row>
    <row r="312" spans="2:3" ht="52.15" customHeight="1" x14ac:dyDescent="0.2">
      <c r="B312" s="19"/>
      <c r="C312" s="19"/>
    </row>
    <row r="313" spans="2:3" ht="52.15" customHeight="1" x14ac:dyDescent="0.2">
      <c r="B313" s="19"/>
      <c r="C313" s="19"/>
    </row>
    <row r="314" spans="2:3" ht="52.15" customHeight="1" x14ac:dyDescent="0.2">
      <c r="B314" s="19"/>
      <c r="C314" s="19"/>
    </row>
    <row r="315" spans="2:3" ht="52.15" customHeight="1" x14ac:dyDescent="0.2">
      <c r="B315" s="19"/>
      <c r="C315" s="19"/>
    </row>
    <row r="316" spans="2:3" ht="52.15" customHeight="1" x14ac:dyDescent="0.2">
      <c r="B316" s="19"/>
      <c r="C316" s="19"/>
    </row>
    <row r="317" spans="2:3" ht="52.15" customHeight="1" x14ac:dyDescent="0.2">
      <c r="B317" s="19"/>
      <c r="C317" s="19"/>
    </row>
    <row r="318" spans="2:3" ht="52.15" customHeight="1" x14ac:dyDescent="0.2">
      <c r="B318" s="19"/>
      <c r="C318" s="19"/>
    </row>
    <row r="319" spans="2:3" ht="52.15" customHeight="1" x14ac:dyDescent="0.2">
      <c r="B319" s="19"/>
      <c r="C319" s="19"/>
    </row>
    <row r="320" spans="2:3" ht="52.15" customHeight="1" x14ac:dyDescent="0.2">
      <c r="B320" s="19"/>
      <c r="C320" s="19"/>
    </row>
    <row r="321" spans="2:3" ht="52.15" customHeight="1" x14ac:dyDescent="0.2">
      <c r="B321" s="19"/>
      <c r="C321" s="19"/>
    </row>
    <row r="322" spans="2:3" ht="52.15" customHeight="1" x14ac:dyDescent="0.2">
      <c r="B322" s="19"/>
      <c r="C322" s="19"/>
    </row>
    <row r="323" spans="2:3" ht="52.15" customHeight="1" x14ac:dyDescent="0.2">
      <c r="B323" s="19"/>
      <c r="C323" s="19"/>
    </row>
    <row r="324" spans="2:3" ht="52.15" customHeight="1" x14ac:dyDescent="0.2">
      <c r="B324" s="19"/>
      <c r="C324" s="19"/>
    </row>
    <row r="325" spans="2:3" ht="52.15" customHeight="1" x14ac:dyDescent="0.2">
      <c r="B325" s="19"/>
      <c r="C325" s="19"/>
    </row>
    <row r="326" spans="2:3" ht="52.15" customHeight="1" x14ac:dyDescent="0.2">
      <c r="B326" s="19"/>
      <c r="C326" s="19"/>
    </row>
    <row r="327" spans="2:3" ht="52.15" customHeight="1" x14ac:dyDescent="0.2">
      <c r="B327" s="19"/>
      <c r="C327" s="19"/>
    </row>
    <row r="328" spans="2:3" ht="52.15" customHeight="1" x14ac:dyDescent="0.2">
      <c r="B328" s="19"/>
      <c r="C328" s="19"/>
    </row>
    <row r="329" spans="2:3" ht="52.15" customHeight="1" x14ac:dyDescent="0.2">
      <c r="B329" s="19"/>
      <c r="C329" s="19"/>
    </row>
    <row r="330" spans="2:3" ht="52.15" customHeight="1" x14ac:dyDescent="0.2">
      <c r="B330" s="19"/>
      <c r="C330" s="19"/>
    </row>
    <row r="331" spans="2:3" ht="52.15" customHeight="1" x14ac:dyDescent="0.2">
      <c r="B331" s="19"/>
      <c r="C331" s="19"/>
    </row>
    <row r="332" spans="2:3" ht="52.15" customHeight="1" x14ac:dyDescent="0.2">
      <c r="B332" s="19"/>
      <c r="C332" s="19"/>
    </row>
    <row r="333" spans="2:3" ht="52.15" customHeight="1" x14ac:dyDescent="0.2">
      <c r="B333" s="19"/>
      <c r="C333" s="19"/>
    </row>
    <row r="334" spans="2:3" ht="52.15" customHeight="1" x14ac:dyDescent="0.2">
      <c r="B334" s="19"/>
      <c r="C334" s="19"/>
    </row>
    <row r="335" spans="2:3" ht="52.15" customHeight="1" x14ac:dyDescent="0.2">
      <c r="B335" s="19"/>
      <c r="C335" s="19"/>
    </row>
    <row r="336" spans="2:3" ht="52.15" customHeight="1" x14ac:dyDescent="0.2">
      <c r="B336" s="19"/>
      <c r="C336" s="19"/>
    </row>
    <row r="337" spans="2:3" ht="52.15" customHeight="1" x14ac:dyDescent="0.2">
      <c r="B337" s="19"/>
      <c r="C337" s="19"/>
    </row>
    <row r="338" spans="2:3" ht="52.15" customHeight="1" x14ac:dyDescent="0.2">
      <c r="B338" s="19"/>
      <c r="C338" s="19"/>
    </row>
    <row r="339" spans="2:3" ht="52.15" customHeight="1" x14ac:dyDescent="0.2">
      <c r="B339" s="19"/>
      <c r="C339" s="19"/>
    </row>
    <row r="340" spans="2:3" ht="52.15" customHeight="1" x14ac:dyDescent="0.2">
      <c r="B340" s="19"/>
      <c r="C340" s="19"/>
    </row>
    <row r="341" spans="2:3" ht="52.15" customHeight="1" x14ac:dyDescent="0.2">
      <c r="B341" s="19"/>
      <c r="C341" s="19"/>
    </row>
    <row r="342" spans="2:3" ht="52.15" customHeight="1" x14ac:dyDescent="0.2">
      <c r="B342" s="19"/>
      <c r="C342" s="19"/>
    </row>
    <row r="343" spans="2:3" ht="52.15" customHeight="1" x14ac:dyDescent="0.2">
      <c r="B343" s="19"/>
      <c r="C343" s="19"/>
    </row>
    <row r="344" spans="2:3" ht="52.15" customHeight="1" x14ac:dyDescent="0.2">
      <c r="B344" s="19"/>
      <c r="C344" s="19"/>
    </row>
    <row r="345" spans="2:3" ht="52.15" customHeight="1" x14ac:dyDescent="0.2">
      <c r="B345" s="19"/>
      <c r="C345" s="19"/>
    </row>
    <row r="346" spans="2:3" ht="52.15" customHeight="1" x14ac:dyDescent="0.2">
      <c r="B346" s="19"/>
      <c r="C346" s="19"/>
    </row>
    <row r="347" spans="2:3" ht="52.15" customHeight="1" x14ac:dyDescent="0.2">
      <c r="B347" s="19"/>
      <c r="C347" s="19"/>
    </row>
    <row r="348" spans="2:3" ht="52.15" customHeight="1" x14ac:dyDescent="0.2">
      <c r="B348" s="19"/>
      <c r="C348" s="19"/>
    </row>
    <row r="349" spans="2:3" ht="52.15" customHeight="1" x14ac:dyDescent="0.2">
      <c r="B349" s="19"/>
      <c r="C349" s="19"/>
    </row>
    <row r="350" spans="2:3" ht="52.15" customHeight="1" x14ac:dyDescent="0.2">
      <c r="B350" s="19"/>
      <c r="C350" s="19"/>
    </row>
    <row r="351" spans="2:3" ht="52.15" customHeight="1" x14ac:dyDescent="0.2">
      <c r="B351" s="19"/>
      <c r="C351" s="19"/>
    </row>
    <row r="352" spans="2:3" ht="52.15" customHeight="1" x14ac:dyDescent="0.2">
      <c r="B352" s="19"/>
      <c r="C352" s="19"/>
    </row>
    <row r="353" spans="2:3" ht="52.15" customHeight="1" x14ac:dyDescent="0.2">
      <c r="B353" s="19"/>
      <c r="C353" s="19"/>
    </row>
    <row r="354" spans="2:3" ht="52.15" customHeight="1" x14ac:dyDescent="0.2">
      <c r="B354" s="19"/>
      <c r="C354" s="19"/>
    </row>
    <row r="355" spans="2:3" ht="52.15" customHeight="1" x14ac:dyDescent="0.2">
      <c r="B355" s="19"/>
      <c r="C355" s="19"/>
    </row>
    <row r="356" spans="2:3" ht="52.15" customHeight="1" x14ac:dyDescent="0.2">
      <c r="B356" s="19"/>
      <c r="C356" s="19"/>
    </row>
    <row r="357" spans="2:3" ht="52.15" customHeight="1" x14ac:dyDescent="0.2">
      <c r="B357" s="19"/>
      <c r="C357" s="19"/>
    </row>
    <row r="358" spans="2:3" ht="52.15" customHeight="1" x14ac:dyDescent="0.2">
      <c r="B358" s="19"/>
      <c r="C358" s="19"/>
    </row>
    <row r="359" spans="2:3" ht="52.15" customHeight="1" x14ac:dyDescent="0.2">
      <c r="B359" s="19"/>
      <c r="C359" s="19"/>
    </row>
    <row r="360" spans="2:3" ht="52.15" customHeight="1" x14ac:dyDescent="0.2">
      <c r="B360" s="19"/>
      <c r="C360" s="19"/>
    </row>
    <row r="361" spans="2:3" ht="52.15" customHeight="1" x14ac:dyDescent="0.2">
      <c r="B361" s="19"/>
      <c r="C361" s="19"/>
    </row>
    <row r="362" spans="2:3" ht="52.15" customHeight="1" x14ac:dyDescent="0.2">
      <c r="B362" s="19"/>
      <c r="C362" s="19"/>
    </row>
    <row r="363" spans="2:3" ht="52.15" customHeight="1" x14ac:dyDescent="0.2">
      <c r="B363" s="19"/>
      <c r="C363" s="19"/>
    </row>
    <row r="364" spans="2:3" ht="52.15" customHeight="1" x14ac:dyDescent="0.2">
      <c r="B364" s="19"/>
      <c r="C364" s="19"/>
    </row>
    <row r="365" spans="2:3" ht="52.15" customHeight="1" x14ac:dyDescent="0.2">
      <c r="B365" s="19"/>
      <c r="C365" s="19"/>
    </row>
    <row r="366" spans="2:3" ht="52.15" customHeight="1" x14ac:dyDescent="0.2">
      <c r="B366" s="19"/>
      <c r="C366" s="19"/>
    </row>
    <row r="367" spans="2:3" ht="52.15" customHeight="1" x14ac:dyDescent="0.2">
      <c r="B367" s="19"/>
      <c r="C367" s="19"/>
    </row>
    <row r="368" spans="2:3" ht="52.15" customHeight="1" x14ac:dyDescent="0.2">
      <c r="B368" s="19"/>
      <c r="C368" s="19"/>
    </row>
    <row r="369" spans="2:3" ht="52.15" customHeight="1" x14ac:dyDescent="0.2">
      <c r="B369" s="19"/>
      <c r="C369" s="19"/>
    </row>
    <row r="370" spans="2:3" ht="52.15" customHeight="1" x14ac:dyDescent="0.2">
      <c r="B370" s="19"/>
      <c r="C370" s="19"/>
    </row>
    <row r="371" spans="2:3" ht="52.15" customHeight="1" x14ac:dyDescent="0.2">
      <c r="B371" s="19"/>
      <c r="C371" s="19"/>
    </row>
    <row r="372" spans="2:3" ht="52.15" customHeight="1" x14ac:dyDescent="0.2">
      <c r="B372" s="19"/>
      <c r="C372" s="19"/>
    </row>
    <row r="373" spans="2:3" ht="52.15" customHeight="1" x14ac:dyDescent="0.2">
      <c r="B373" s="19"/>
      <c r="C373" s="19"/>
    </row>
    <row r="374" spans="2:3" ht="52.15" customHeight="1" x14ac:dyDescent="0.2">
      <c r="B374" s="19"/>
      <c r="C374" s="19"/>
    </row>
    <row r="375" spans="2:3" ht="52.15" customHeight="1" x14ac:dyDescent="0.2">
      <c r="B375" s="19"/>
      <c r="C375" s="19"/>
    </row>
    <row r="376" spans="2:3" ht="52.15" customHeight="1" x14ac:dyDescent="0.2">
      <c r="B376" s="19"/>
      <c r="C376" s="19"/>
    </row>
    <row r="377" spans="2:3" ht="52.15" customHeight="1" x14ac:dyDescent="0.2">
      <c r="B377" s="19"/>
      <c r="C377" s="19"/>
    </row>
    <row r="378" spans="2:3" ht="52.15" customHeight="1" x14ac:dyDescent="0.2">
      <c r="B378" s="19"/>
      <c r="C378" s="19"/>
    </row>
    <row r="379" spans="2:3" ht="52.15" customHeight="1" x14ac:dyDescent="0.2">
      <c r="B379" s="19"/>
      <c r="C379" s="19"/>
    </row>
    <row r="380" spans="2:3" ht="52.15" customHeight="1" x14ac:dyDescent="0.2">
      <c r="B380" s="19"/>
      <c r="C380" s="19"/>
    </row>
    <row r="381" spans="2:3" ht="52.15" customHeight="1" x14ac:dyDescent="0.2">
      <c r="B381" s="19"/>
      <c r="C381" s="19"/>
    </row>
    <row r="382" spans="2:3" ht="52.15" customHeight="1" x14ac:dyDescent="0.2">
      <c r="B382" s="19"/>
      <c r="C382" s="19"/>
    </row>
    <row r="383" spans="2:3" ht="52.15" customHeight="1" x14ac:dyDescent="0.2">
      <c r="B383" s="19"/>
      <c r="C383" s="19"/>
    </row>
    <row r="384" spans="2:3" ht="52.15" customHeight="1" x14ac:dyDescent="0.2">
      <c r="B384" s="19"/>
      <c r="C384" s="19"/>
    </row>
    <row r="385" spans="2:3" ht="52.15" customHeight="1" x14ac:dyDescent="0.2">
      <c r="B385" s="19"/>
      <c r="C385" s="19"/>
    </row>
    <row r="386" spans="2:3" ht="52.15" customHeight="1" x14ac:dyDescent="0.2">
      <c r="B386" s="19"/>
      <c r="C386" s="19"/>
    </row>
    <row r="387" spans="2:3" ht="52.15" customHeight="1" x14ac:dyDescent="0.2">
      <c r="B387" s="19"/>
      <c r="C387" s="19"/>
    </row>
    <row r="388" spans="2:3" ht="52.15" customHeight="1" x14ac:dyDescent="0.2">
      <c r="B388" s="19"/>
      <c r="C388" s="19"/>
    </row>
    <row r="389" spans="2:3" ht="52.15" customHeight="1" x14ac:dyDescent="0.2">
      <c r="B389" s="19"/>
      <c r="C389" s="19"/>
    </row>
    <row r="390" spans="2:3" ht="52.15" customHeight="1" x14ac:dyDescent="0.2">
      <c r="B390" s="19"/>
      <c r="C390" s="19"/>
    </row>
    <row r="391" spans="2:3" ht="52.15" customHeight="1" x14ac:dyDescent="0.2">
      <c r="B391" s="19"/>
      <c r="C391" s="19"/>
    </row>
    <row r="392" spans="2:3" ht="52.15" customHeight="1" x14ac:dyDescent="0.2">
      <c r="B392" s="19"/>
      <c r="C392" s="19"/>
    </row>
    <row r="393" spans="2:3" ht="52.15" customHeight="1" x14ac:dyDescent="0.2">
      <c r="B393" s="19"/>
      <c r="C393" s="19"/>
    </row>
    <row r="394" spans="2:3" ht="52.15" customHeight="1" x14ac:dyDescent="0.2">
      <c r="B394" s="19"/>
      <c r="C394" s="19"/>
    </row>
    <row r="395" spans="2:3" ht="52.15" customHeight="1" x14ac:dyDescent="0.2">
      <c r="B395" s="19"/>
      <c r="C395" s="19"/>
    </row>
    <row r="396" spans="2:3" ht="52.15" customHeight="1" x14ac:dyDescent="0.2">
      <c r="B396" s="19"/>
      <c r="C396" s="19"/>
    </row>
    <row r="397" spans="2:3" ht="52.15" customHeight="1" x14ac:dyDescent="0.2">
      <c r="B397" s="19"/>
      <c r="C397" s="19"/>
    </row>
    <row r="398" spans="2:3" ht="52.15" customHeight="1" x14ac:dyDescent="0.2">
      <c r="B398" s="19"/>
      <c r="C398" s="19"/>
    </row>
    <row r="399" spans="2:3" ht="52.15" customHeight="1" x14ac:dyDescent="0.2">
      <c r="B399" s="19"/>
      <c r="C399" s="19"/>
    </row>
    <row r="400" spans="2:3" ht="52.15" customHeight="1" x14ac:dyDescent="0.2">
      <c r="B400" s="19"/>
      <c r="C400" s="19"/>
    </row>
    <row r="401" spans="2:3" ht="52.15" customHeight="1" x14ac:dyDescent="0.2">
      <c r="B401" s="19"/>
      <c r="C401" s="19"/>
    </row>
    <row r="402" spans="2:3" ht="52.15" customHeight="1" x14ac:dyDescent="0.2">
      <c r="B402" s="19"/>
      <c r="C402" s="19"/>
    </row>
    <row r="403" spans="2:3" ht="52.15" customHeight="1" x14ac:dyDescent="0.2">
      <c r="B403" s="19"/>
      <c r="C403" s="19"/>
    </row>
    <row r="404" spans="2:3" ht="52.15" customHeight="1" x14ac:dyDescent="0.2">
      <c r="B404" s="19"/>
      <c r="C404" s="19"/>
    </row>
    <row r="405" spans="2:3" ht="52.15" customHeight="1" x14ac:dyDescent="0.2">
      <c r="B405" s="19"/>
      <c r="C405" s="19"/>
    </row>
    <row r="406" spans="2:3" ht="52.15" customHeight="1" x14ac:dyDescent="0.2">
      <c r="B406" s="19"/>
      <c r="C406" s="19"/>
    </row>
    <row r="407" spans="2:3" ht="52.15" customHeight="1" x14ac:dyDescent="0.2">
      <c r="B407" s="19"/>
      <c r="C407" s="19"/>
    </row>
    <row r="408" spans="2:3" ht="52.15" customHeight="1" x14ac:dyDescent="0.2">
      <c r="B408" s="19"/>
      <c r="C408" s="19"/>
    </row>
    <row r="409" spans="2:3" ht="52.15" customHeight="1" x14ac:dyDescent="0.2">
      <c r="B409" s="19"/>
      <c r="C409" s="19"/>
    </row>
    <row r="410" spans="2:3" ht="52.15" customHeight="1" x14ac:dyDescent="0.2">
      <c r="B410" s="19"/>
      <c r="C410" s="19"/>
    </row>
    <row r="411" spans="2:3" ht="52.15" customHeight="1" x14ac:dyDescent="0.2">
      <c r="B411" s="19"/>
      <c r="C411" s="19"/>
    </row>
    <row r="412" spans="2:3" ht="52.15" customHeight="1" x14ac:dyDescent="0.2">
      <c r="B412" s="19"/>
      <c r="C412" s="19"/>
    </row>
    <row r="413" spans="2:3" ht="52.15" customHeight="1" x14ac:dyDescent="0.2">
      <c r="B413" s="19"/>
      <c r="C413" s="19"/>
    </row>
    <row r="414" spans="2:3" ht="52.15" customHeight="1" x14ac:dyDescent="0.2">
      <c r="B414" s="19"/>
      <c r="C414" s="19"/>
    </row>
    <row r="415" spans="2:3" ht="52.15" customHeight="1" x14ac:dyDescent="0.2">
      <c r="B415" s="19"/>
      <c r="C415" s="19"/>
    </row>
    <row r="416" spans="2:3" ht="52.15" customHeight="1" x14ac:dyDescent="0.2">
      <c r="B416" s="19"/>
      <c r="C416" s="19"/>
    </row>
    <row r="417" spans="2:3" ht="52.15" customHeight="1" x14ac:dyDescent="0.2">
      <c r="B417" s="19"/>
      <c r="C417" s="19"/>
    </row>
    <row r="418" spans="2:3" ht="52.15" customHeight="1" x14ac:dyDescent="0.2">
      <c r="B418" s="19"/>
      <c r="C418" s="19"/>
    </row>
    <row r="419" spans="2:3" ht="52.15" customHeight="1" x14ac:dyDescent="0.2">
      <c r="B419" s="19"/>
      <c r="C419" s="19"/>
    </row>
    <row r="420" spans="2:3" ht="52.15" customHeight="1" x14ac:dyDescent="0.2">
      <c r="B420" s="19"/>
      <c r="C420" s="19"/>
    </row>
    <row r="421" spans="2:3" ht="52.15" customHeight="1" x14ac:dyDescent="0.2">
      <c r="B421" s="19"/>
      <c r="C421" s="19"/>
    </row>
    <row r="422" spans="2:3" ht="52.15" customHeight="1" x14ac:dyDescent="0.2">
      <c r="B422" s="19"/>
      <c r="C422" s="19"/>
    </row>
    <row r="423" spans="2:3" ht="52.15" customHeight="1" x14ac:dyDescent="0.2">
      <c r="B423" s="19"/>
      <c r="C423" s="19"/>
    </row>
    <row r="424" spans="2:3" ht="52.15" customHeight="1" x14ac:dyDescent="0.2">
      <c r="B424" s="19"/>
      <c r="C424" s="19"/>
    </row>
    <row r="425" spans="2:3" ht="52.15" customHeight="1" x14ac:dyDescent="0.2">
      <c r="B425" s="19"/>
      <c r="C425" s="19"/>
    </row>
    <row r="426" spans="2:3" ht="52.15" customHeight="1" x14ac:dyDescent="0.2">
      <c r="B426" s="19"/>
      <c r="C426" s="19"/>
    </row>
    <row r="427" spans="2:3" ht="52.15" customHeight="1" x14ac:dyDescent="0.2">
      <c r="B427" s="19"/>
      <c r="C427" s="19"/>
    </row>
    <row r="428" spans="2:3" ht="52.15" customHeight="1" x14ac:dyDescent="0.2">
      <c r="B428" s="19"/>
      <c r="C428" s="19"/>
    </row>
    <row r="429" spans="2:3" ht="52.15" customHeight="1" x14ac:dyDescent="0.2">
      <c r="B429" s="19"/>
      <c r="C429" s="19"/>
    </row>
    <row r="430" spans="2:3" ht="52.15" customHeight="1" x14ac:dyDescent="0.2">
      <c r="B430" s="19"/>
      <c r="C430" s="19"/>
    </row>
    <row r="431" spans="2:3" ht="52.15" customHeight="1" x14ac:dyDescent="0.2">
      <c r="B431" s="19"/>
      <c r="C431" s="19"/>
    </row>
    <row r="432" spans="2:3" ht="52.15" customHeight="1" x14ac:dyDescent="0.2">
      <c r="B432" s="19"/>
      <c r="C432" s="19"/>
    </row>
    <row r="433" spans="2:3" ht="52.15" customHeight="1" x14ac:dyDescent="0.2">
      <c r="B433" s="19"/>
      <c r="C433" s="19"/>
    </row>
    <row r="434" spans="2:3" ht="52.15" customHeight="1" x14ac:dyDescent="0.2">
      <c r="B434" s="19"/>
      <c r="C434" s="19"/>
    </row>
    <row r="435" spans="2:3" ht="52.15" customHeight="1" x14ac:dyDescent="0.2">
      <c r="B435" s="19"/>
      <c r="C435" s="19"/>
    </row>
    <row r="436" spans="2:3" ht="52.15" customHeight="1" x14ac:dyDescent="0.2">
      <c r="B436" s="19"/>
      <c r="C436" s="19"/>
    </row>
    <row r="437" spans="2:3" ht="52.15" customHeight="1" x14ac:dyDescent="0.2">
      <c r="B437" s="19"/>
      <c r="C437" s="19"/>
    </row>
    <row r="438" spans="2:3" ht="52.15" customHeight="1" x14ac:dyDescent="0.2">
      <c r="B438" s="19"/>
      <c r="C438" s="19"/>
    </row>
    <row r="439" spans="2:3" ht="52.15" customHeight="1" x14ac:dyDescent="0.2">
      <c r="B439" s="19"/>
      <c r="C439" s="19"/>
    </row>
    <row r="440" spans="2:3" ht="52.15" customHeight="1" x14ac:dyDescent="0.2">
      <c r="B440" s="19"/>
      <c r="C440" s="19"/>
    </row>
    <row r="441" spans="2:3" ht="52.15" customHeight="1" x14ac:dyDescent="0.2">
      <c r="B441" s="19"/>
      <c r="C441" s="19"/>
    </row>
    <row r="442" spans="2:3" ht="52.15" customHeight="1" x14ac:dyDescent="0.2">
      <c r="B442" s="19"/>
      <c r="C442" s="19"/>
    </row>
    <row r="443" spans="2:3" ht="52.15" customHeight="1" x14ac:dyDescent="0.2">
      <c r="B443" s="19"/>
      <c r="C443" s="19"/>
    </row>
    <row r="444" spans="2:3" ht="52.15" customHeight="1" x14ac:dyDescent="0.2">
      <c r="B444" s="19"/>
      <c r="C444" s="19"/>
    </row>
    <row r="445" spans="2:3" ht="52.15" customHeight="1" x14ac:dyDescent="0.2">
      <c r="B445" s="19"/>
      <c r="C445" s="19"/>
    </row>
    <row r="446" spans="2:3" ht="52.15" customHeight="1" x14ac:dyDescent="0.2">
      <c r="B446" s="19"/>
      <c r="C446" s="19"/>
    </row>
    <row r="447" spans="2:3" ht="52.15" customHeight="1" x14ac:dyDescent="0.2">
      <c r="B447" s="19"/>
      <c r="C447" s="19"/>
    </row>
    <row r="448" spans="2:3" ht="52.15" customHeight="1" x14ac:dyDescent="0.2">
      <c r="B448" s="19"/>
      <c r="C448" s="19"/>
    </row>
    <row r="449" spans="2:3" ht="52.15" customHeight="1" x14ac:dyDescent="0.2">
      <c r="B449" s="19"/>
      <c r="C449" s="19"/>
    </row>
    <row r="450" spans="2:3" ht="52.15" customHeight="1" x14ac:dyDescent="0.2">
      <c r="B450" s="19"/>
      <c r="C450" s="19"/>
    </row>
    <row r="451" spans="2:3" ht="52.15" customHeight="1" x14ac:dyDescent="0.2">
      <c r="B451" s="19"/>
      <c r="C451" s="19"/>
    </row>
    <row r="452" spans="2:3" ht="52.15" customHeight="1" x14ac:dyDescent="0.2">
      <c r="B452" s="19"/>
      <c r="C452" s="19"/>
    </row>
    <row r="453" spans="2:3" ht="52.15" customHeight="1" x14ac:dyDescent="0.2">
      <c r="B453" s="19"/>
      <c r="C453" s="19"/>
    </row>
    <row r="454" spans="2:3" ht="52.15" customHeight="1" x14ac:dyDescent="0.2">
      <c r="B454" s="19"/>
      <c r="C454" s="19"/>
    </row>
    <row r="455" spans="2:3" ht="52.15" customHeight="1" x14ac:dyDescent="0.2">
      <c r="B455" s="19"/>
      <c r="C455" s="19"/>
    </row>
    <row r="456" spans="2:3" ht="52.15" customHeight="1" x14ac:dyDescent="0.2">
      <c r="B456" s="19"/>
      <c r="C456" s="19"/>
    </row>
    <row r="457" spans="2:3" ht="52.15" customHeight="1" x14ac:dyDescent="0.2">
      <c r="B457" s="19"/>
      <c r="C457" s="19"/>
    </row>
    <row r="458" spans="2:3" ht="52.15" customHeight="1" x14ac:dyDescent="0.2">
      <c r="B458" s="19"/>
      <c r="C458" s="19"/>
    </row>
    <row r="459" spans="2:3" ht="52.15" customHeight="1" x14ac:dyDescent="0.2">
      <c r="B459" s="19"/>
      <c r="C459" s="19"/>
    </row>
    <row r="460" spans="2:3" ht="52.15" customHeight="1" x14ac:dyDescent="0.2">
      <c r="B460" s="19"/>
      <c r="C460" s="19"/>
    </row>
    <row r="461" spans="2:3" ht="52.15" customHeight="1" x14ac:dyDescent="0.2">
      <c r="B461" s="19"/>
      <c r="C461" s="19"/>
    </row>
    <row r="462" spans="2:3" ht="52.15" customHeight="1" x14ac:dyDescent="0.2">
      <c r="B462" s="19"/>
      <c r="C462" s="19"/>
    </row>
    <row r="463" spans="2:3" ht="52.15" customHeight="1" x14ac:dyDescent="0.2">
      <c r="B463" s="19"/>
      <c r="C463" s="19"/>
    </row>
    <row r="464" spans="2:3" ht="52.15" customHeight="1" x14ac:dyDescent="0.2">
      <c r="B464" s="19"/>
      <c r="C464" s="19"/>
    </row>
    <row r="465" spans="2:3" ht="52.15" customHeight="1" x14ac:dyDescent="0.2">
      <c r="B465" s="19"/>
      <c r="C465" s="19"/>
    </row>
    <row r="466" spans="2:3" ht="52.15" customHeight="1" x14ac:dyDescent="0.2">
      <c r="B466" s="19"/>
      <c r="C466" s="19"/>
    </row>
    <row r="467" spans="2:3" ht="52.15" customHeight="1" x14ac:dyDescent="0.2">
      <c r="B467" s="19"/>
      <c r="C467" s="19"/>
    </row>
    <row r="468" spans="2:3" ht="52.15" customHeight="1" x14ac:dyDescent="0.2">
      <c r="B468" s="19"/>
      <c r="C468" s="19"/>
    </row>
    <row r="469" spans="2:3" ht="52.15" customHeight="1" x14ac:dyDescent="0.2">
      <c r="B469" s="19"/>
      <c r="C469" s="19"/>
    </row>
    <row r="470" spans="2:3" ht="52.15" customHeight="1" x14ac:dyDescent="0.2">
      <c r="B470" s="19"/>
      <c r="C470" s="19"/>
    </row>
    <row r="471" spans="2:3" ht="52.15" customHeight="1" x14ac:dyDescent="0.2">
      <c r="B471" s="19"/>
      <c r="C471" s="19"/>
    </row>
    <row r="472" spans="2:3" ht="52.15" customHeight="1" x14ac:dyDescent="0.2">
      <c r="B472" s="19"/>
      <c r="C472" s="19"/>
    </row>
    <row r="473" spans="2:3" ht="52.15" customHeight="1" x14ac:dyDescent="0.2">
      <c r="B473" s="19"/>
      <c r="C473" s="19"/>
    </row>
    <row r="474" spans="2:3" ht="52.15" customHeight="1" x14ac:dyDescent="0.2">
      <c r="B474" s="19"/>
      <c r="C474" s="19"/>
    </row>
    <row r="475" spans="2:3" ht="52.15" customHeight="1" x14ac:dyDescent="0.2">
      <c r="B475" s="19"/>
      <c r="C475" s="19"/>
    </row>
    <row r="476" spans="2:3" ht="52.15" customHeight="1" x14ac:dyDescent="0.2">
      <c r="B476" s="19"/>
      <c r="C476" s="19"/>
    </row>
    <row r="477" spans="2:3" ht="52.15" customHeight="1" x14ac:dyDescent="0.2">
      <c r="B477" s="19"/>
      <c r="C477" s="19"/>
    </row>
    <row r="478" spans="2:3" ht="52.15" customHeight="1" x14ac:dyDescent="0.2">
      <c r="B478" s="19"/>
      <c r="C478" s="19"/>
    </row>
    <row r="479" spans="2:3" ht="52.15" customHeight="1" x14ac:dyDescent="0.2">
      <c r="B479" s="19"/>
      <c r="C479" s="19"/>
    </row>
    <row r="480" spans="2:3" ht="52.15" customHeight="1" x14ac:dyDescent="0.2">
      <c r="B480" s="19"/>
      <c r="C480" s="19"/>
    </row>
    <row r="481" spans="2:3" ht="52.15" customHeight="1" x14ac:dyDescent="0.2">
      <c r="B481" s="19"/>
      <c r="C481" s="19"/>
    </row>
    <row r="482" spans="2:3" ht="52.15" customHeight="1" x14ac:dyDescent="0.2">
      <c r="B482" s="19"/>
      <c r="C482" s="19"/>
    </row>
    <row r="483" spans="2:3" ht="52.15" customHeight="1" x14ac:dyDescent="0.2">
      <c r="B483" s="19"/>
      <c r="C483" s="19"/>
    </row>
    <row r="484" spans="2:3" ht="52.15" customHeight="1" x14ac:dyDescent="0.2">
      <c r="B484" s="19"/>
      <c r="C484" s="19"/>
    </row>
    <row r="485" spans="2:3" ht="52.15" customHeight="1" x14ac:dyDescent="0.2">
      <c r="B485" s="19"/>
      <c r="C485" s="19"/>
    </row>
    <row r="486" spans="2:3" ht="52.15" customHeight="1" x14ac:dyDescent="0.2">
      <c r="B486" s="19"/>
      <c r="C486" s="19"/>
    </row>
    <row r="487" spans="2:3" ht="52.15" customHeight="1" x14ac:dyDescent="0.2">
      <c r="B487" s="19"/>
      <c r="C487" s="19"/>
    </row>
    <row r="488" spans="2:3" ht="52.15" customHeight="1" x14ac:dyDescent="0.2">
      <c r="B488" s="19"/>
      <c r="C488" s="19"/>
    </row>
    <row r="489" spans="2:3" ht="52.15" customHeight="1" x14ac:dyDescent="0.2">
      <c r="B489" s="19"/>
      <c r="C489" s="19"/>
    </row>
    <row r="490" spans="2:3" ht="52.15" customHeight="1" x14ac:dyDescent="0.2">
      <c r="B490" s="19"/>
      <c r="C490" s="19"/>
    </row>
    <row r="491" spans="2:3" ht="52.15" customHeight="1" x14ac:dyDescent="0.2">
      <c r="B491" s="19"/>
      <c r="C491" s="19"/>
    </row>
    <row r="492" spans="2:3" ht="52.15" customHeight="1" x14ac:dyDescent="0.2">
      <c r="B492" s="19"/>
      <c r="C492" s="19"/>
    </row>
    <row r="493" spans="2:3" ht="52.15" customHeight="1" x14ac:dyDescent="0.2">
      <c r="B493" s="19"/>
      <c r="C493" s="19"/>
    </row>
    <row r="494" spans="2:3" ht="52.15" customHeight="1" x14ac:dyDescent="0.2">
      <c r="B494" s="19"/>
      <c r="C494" s="19"/>
    </row>
    <row r="495" spans="2:3" ht="52.15" customHeight="1" x14ac:dyDescent="0.2">
      <c r="B495" s="19"/>
      <c r="C495" s="19"/>
    </row>
    <row r="496" spans="2:3" ht="52.15" customHeight="1" x14ac:dyDescent="0.2">
      <c r="B496" s="19"/>
      <c r="C496" s="19"/>
    </row>
    <row r="497" spans="2:3" ht="52.15" customHeight="1" x14ac:dyDescent="0.2">
      <c r="B497" s="19"/>
      <c r="C497" s="19"/>
    </row>
    <row r="498" spans="2:3" ht="52.15" customHeight="1" x14ac:dyDescent="0.2">
      <c r="B498" s="19"/>
      <c r="C498" s="19"/>
    </row>
    <row r="499" spans="2:3" ht="52.15" customHeight="1" x14ac:dyDescent="0.2">
      <c r="B499" s="19"/>
      <c r="C499" s="19"/>
    </row>
    <row r="500" spans="2:3" ht="52.15" customHeight="1" x14ac:dyDescent="0.2">
      <c r="B500" s="19"/>
      <c r="C500" s="19"/>
    </row>
    <row r="501" spans="2:3" ht="52.15" customHeight="1" x14ac:dyDescent="0.2">
      <c r="B501" s="19"/>
      <c r="C501" s="19"/>
    </row>
    <row r="502" spans="2:3" ht="52.15" customHeight="1" x14ac:dyDescent="0.2">
      <c r="B502" s="19"/>
      <c r="C502" s="19"/>
    </row>
    <row r="503" spans="2:3" ht="52.15" customHeight="1" x14ac:dyDescent="0.2">
      <c r="B503" s="19"/>
      <c r="C503" s="19"/>
    </row>
    <row r="504" spans="2:3" ht="52.15" customHeight="1" x14ac:dyDescent="0.2">
      <c r="B504" s="19"/>
      <c r="C504" s="19"/>
    </row>
    <row r="505" spans="2:3" ht="52.15" customHeight="1" x14ac:dyDescent="0.2">
      <c r="B505" s="19"/>
      <c r="C505" s="19"/>
    </row>
    <row r="506" spans="2:3" ht="52.15" customHeight="1" x14ac:dyDescent="0.2">
      <c r="B506" s="19"/>
      <c r="C506" s="19"/>
    </row>
    <row r="507" spans="2:3" ht="52.15" customHeight="1" x14ac:dyDescent="0.2">
      <c r="B507" s="19"/>
      <c r="C507" s="19"/>
    </row>
    <row r="508" spans="2:3" ht="52.15" customHeight="1" x14ac:dyDescent="0.2">
      <c r="B508" s="19"/>
      <c r="C508" s="19"/>
    </row>
    <row r="509" spans="2:3" ht="52.15" customHeight="1" x14ac:dyDescent="0.2">
      <c r="B509" s="19"/>
      <c r="C509" s="19"/>
    </row>
    <row r="510" spans="2:3" ht="52.15" customHeight="1" x14ac:dyDescent="0.2">
      <c r="B510" s="19"/>
      <c r="C510" s="19"/>
    </row>
    <row r="511" spans="2:3" ht="52.15" customHeight="1" x14ac:dyDescent="0.2">
      <c r="B511" s="19"/>
      <c r="C511" s="19"/>
    </row>
    <row r="512" spans="2:3" ht="52.15" customHeight="1" x14ac:dyDescent="0.2">
      <c r="B512" s="19"/>
      <c r="C512" s="19"/>
    </row>
    <row r="513" spans="2:3" ht="52.15" customHeight="1" x14ac:dyDescent="0.2">
      <c r="B513" s="19"/>
      <c r="C513" s="19"/>
    </row>
    <row r="514" spans="2:3" ht="52.15" customHeight="1" x14ac:dyDescent="0.2">
      <c r="B514" s="19"/>
      <c r="C514" s="19"/>
    </row>
    <row r="515" spans="2:3" ht="52.15" customHeight="1" x14ac:dyDescent="0.2">
      <c r="B515" s="19"/>
      <c r="C515" s="19"/>
    </row>
    <row r="516" spans="2:3" ht="52.15" customHeight="1" x14ac:dyDescent="0.2">
      <c r="B516" s="19"/>
      <c r="C516" s="19"/>
    </row>
    <row r="517" spans="2:3" ht="52.15" customHeight="1" x14ac:dyDescent="0.2">
      <c r="B517" s="19"/>
      <c r="C517" s="19"/>
    </row>
    <row r="518" spans="2:3" ht="52.15" customHeight="1" x14ac:dyDescent="0.2">
      <c r="B518" s="19"/>
      <c r="C518" s="19"/>
    </row>
    <row r="519" spans="2:3" ht="52.15" customHeight="1" x14ac:dyDescent="0.2">
      <c r="B519" s="19"/>
      <c r="C519" s="19"/>
    </row>
    <row r="520" spans="2:3" ht="52.15" customHeight="1" x14ac:dyDescent="0.2">
      <c r="B520" s="19"/>
      <c r="C520" s="19"/>
    </row>
    <row r="521" spans="2:3" ht="52.15" customHeight="1" x14ac:dyDescent="0.2">
      <c r="B521" s="19"/>
      <c r="C521" s="19"/>
    </row>
    <row r="522" spans="2:3" ht="52.15" customHeight="1" x14ac:dyDescent="0.2">
      <c r="B522" s="19"/>
      <c r="C522" s="19"/>
    </row>
    <row r="523" spans="2:3" ht="52.15" customHeight="1" x14ac:dyDescent="0.2">
      <c r="B523" s="19"/>
      <c r="C523" s="19"/>
    </row>
    <row r="524" spans="2:3" ht="52.15" customHeight="1" x14ac:dyDescent="0.2">
      <c r="B524" s="19"/>
      <c r="C524" s="19"/>
    </row>
    <row r="525" spans="2:3" ht="52.15" customHeight="1" x14ac:dyDescent="0.2">
      <c r="B525" s="19"/>
      <c r="C525" s="19"/>
    </row>
    <row r="526" spans="2:3" ht="52.15" customHeight="1" x14ac:dyDescent="0.2">
      <c r="B526" s="19"/>
      <c r="C526" s="19"/>
    </row>
    <row r="527" spans="2:3" ht="52.15" customHeight="1" x14ac:dyDescent="0.2">
      <c r="B527" s="19"/>
      <c r="C527" s="19"/>
    </row>
    <row r="528" spans="2:3" ht="52.15" customHeight="1" x14ac:dyDescent="0.2">
      <c r="B528" s="19"/>
      <c r="C528" s="19"/>
    </row>
    <row r="529" spans="2:3" ht="52.15" customHeight="1" x14ac:dyDescent="0.2">
      <c r="B529" s="19"/>
      <c r="C529" s="19"/>
    </row>
    <row r="530" spans="2:3" ht="52.15" customHeight="1" x14ac:dyDescent="0.2">
      <c r="B530" s="19"/>
      <c r="C530" s="19"/>
    </row>
    <row r="531" spans="2:3" ht="52.15" customHeight="1" x14ac:dyDescent="0.2">
      <c r="B531" s="19"/>
      <c r="C531" s="19"/>
    </row>
    <row r="532" spans="2:3" ht="52.15" customHeight="1" x14ac:dyDescent="0.2">
      <c r="B532" s="19"/>
      <c r="C532" s="19"/>
    </row>
    <row r="533" spans="2:3" ht="52.15" customHeight="1" x14ac:dyDescent="0.2">
      <c r="B533" s="19"/>
      <c r="C533" s="19"/>
    </row>
    <row r="534" spans="2:3" ht="52.15" customHeight="1" x14ac:dyDescent="0.2">
      <c r="B534" s="19"/>
      <c r="C534" s="19"/>
    </row>
    <row r="535" spans="2:3" ht="52.15" customHeight="1" x14ac:dyDescent="0.2">
      <c r="B535" s="19"/>
      <c r="C535" s="19"/>
    </row>
    <row r="536" spans="2:3" ht="52.15" customHeight="1" x14ac:dyDescent="0.2">
      <c r="B536" s="19"/>
      <c r="C536" s="19"/>
    </row>
    <row r="537" spans="2:3" ht="52.15" customHeight="1" x14ac:dyDescent="0.2">
      <c r="B537" s="19"/>
      <c r="C537" s="19"/>
    </row>
    <row r="538" spans="2:3" ht="52.15" customHeight="1" x14ac:dyDescent="0.2">
      <c r="B538" s="19"/>
      <c r="C538" s="19"/>
    </row>
    <row r="539" spans="2:3" ht="52.15" customHeight="1" x14ac:dyDescent="0.2">
      <c r="B539" s="19"/>
      <c r="C539" s="19"/>
    </row>
    <row r="540" spans="2:3" ht="52.15" customHeight="1" x14ac:dyDescent="0.2">
      <c r="B540" s="19"/>
      <c r="C540" s="19"/>
    </row>
    <row r="541" spans="2:3" ht="52.15" customHeight="1" x14ac:dyDescent="0.2">
      <c r="B541" s="19"/>
      <c r="C541" s="19"/>
    </row>
    <row r="542" spans="2:3" ht="52.15" customHeight="1" x14ac:dyDescent="0.2">
      <c r="B542" s="19"/>
      <c r="C542" s="19"/>
    </row>
    <row r="543" spans="2:3" ht="52.15" customHeight="1" x14ac:dyDescent="0.2">
      <c r="B543" s="19"/>
      <c r="C543" s="19"/>
    </row>
    <row r="544" spans="2:3" ht="52.15" customHeight="1" x14ac:dyDescent="0.2">
      <c r="B544" s="19"/>
      <c r="C544" s="19"/>
    </row>
    <row r="545" spans="2:3" ht="52.15" customHeight="1" x14ac:dyDescent="0.2">
      <c r="B545" s="19"/>
      <c r="C545" s="19"/>
    </row>
    <row r="546" spans="2:3" ht="52.15" customHeight="1" x14ac:dyDescent="0.2">
      <c r="B546" s="19"/>
      <c r="C546" s="19"/>
    </row>
    <row r="547" spans="2:3" ht="52.15" customHeight="1" x14ac:dyDescent="0.2">
      <c r="B547" s="19"/>
      <c r="C547" s="19"/>
    </row>
    <row r="548" spans="2:3" ht="52.15" customHeight="1" x14ac:dyDescent="0.2">
      <c r="B548" s="19"/>
      <c r="C548" s="19"/>
    </row>
    <row r="549" spans="2:3" ht="52.15" customHeight="1" x14ac:dyDescent="0.2">
      <c r="B549" s="19"/>
      <c r="C549" s="19"/>
    </row>
    <row r="550" spans="2:3" ht="52.15" customHeight="1" x14ac:dyDescent="0.2">
      <c r="B550" s="19"/>
      <c r="C550" s="19"/>
    </row>
    <row r="551" spans="2:3" ht="52.15" customHeight="1" x14ac:dyDescent="0.2">
      <c r="B551" s="19"/>
      <c r="C551" s="19"/>
    </row>
    <row r="552" spans="2:3" ht="52.15" customHeight="1" x14ac:dyDescent="0.2">
      <c r="B552" s="19"/>
      <c r="C552" s="19"/>
    </row>
    <row r="553" spans="2:3" ht="52.15" customHeight="1" x14ac:dyDescent="0.2">
      <c r="B553" s="19"/>
      <c r="C553" s="19"/>
    </row>
    <row r="554" spans="2:3" ht="52.15" customHeight="1" x14ac:dyDescent="0.2">
      <c r="B554" s="19"/>
      <c r="C554" s="19"/>
    </row>
    <row r="555" spans="2:3" ht="52.15" customHeight="1" x14ac:dyDescent="0.2">
      <c r="B555" s="19"/>
      <c r="C555" s="19"/>
    </row>
    <row r="556" spans="2:3" ht="52.15" customHeight="1" x14ac:dyDescent="0.2">
      <c r="B556" s="19"/>
      <c r="C556" s="19"/>
    </row>
    <row r="557" spans="2:3" ht="52.15" customHeight="1" x14ac:dyDescent="0.2">
      <c r="B557" s="19"/>
      <c r="C557" s="19"/>
    </row>
    <row r="558" spans="2:3" ht="52.15" customHeight="1" x14ac:dyDescent="0.2">
      <c r="B558" s="19"/>
      <c r="C558" s="19"/>
    </row>
    <row r="559" spans="2:3" ht="52.15" customHeight="1" x14ac:dyDescent="0.2">
      <c r="B559" s="19"/>
      <c r="C559" s="19"/>
    </row>
    <row r="560" spans="2:3" ht="52.15" customHeight="1" x14ac:dyDescent="0.2">
      <c r="B560" s="19"/>
      <c r="C560" s="19"/>
    </row>
    <row r="561" spans="2:3" ht="52.15" customHeight="1" x14ac:dyDescent="0.2">
      <c r="B561" s="19"/>
      <c r="C561" s="19"/>
    </row>
    <row r="562" spans="2:3" ht="52.15" customHeight="1" x14ac:dyDescent="0.2">
      <c r="B562" s="19"/>
      <c r="C562" s="19"/>
    </row>
    <row r="563" spans="2:3" ht="52.15" customHeight="1" x14ac:dyDescent="0.2">
      <c r="B563" s="19"/>
      <c r="C563" s="19"/>
    </row>
    <row r="564" spans="2:3" ht="52.15" customHeight="1" x14ac:dyDescent="0.2">
      <c r="B564" s="19"/>
      <c r="C564" s="19"/>
    </row>
    <row r="565" spans="2:3" ht="52.15" customHeight="1" x14ac:dyDescent="0.2">
      <c r="B565" s="19"/>
      <c r="C565" s="19"/>
    </row>
    <row r="566" spans="2:3" ht="52.15" customHeight="1" x14ac:dyDescent="0.2">
      <c r="B566" s="19"/>
      <c r="C566" s="19"/>
    </row>
    <row r="567" spans="2:3" ht="52.15" customHeight="1" x14ac:dyDescent="0.2">
      <c r="B567" s="19"/>
      <c r="C567" s="19"/>
    </row>
    <row r="568" spans="2:3" ht="52.15" customHeight="1" x14ac:dyDescent="0.2">
      <c r="B568" s="19"/>
      <c r="C568" s="19"/>
    </row>
    <row r="569" spans="2:3" ht="52.15" customHeight="1" x14ac:dyDescent="0.2">
      <c r="B569" s="19"/>
      <c r="C569" s="19"/>
    </row>
    <row r="570" spans="2:3" ht="52.15" customHeight="1" x14ac:dyDescent="0.2">
      <c r="B570" s="19"/>
      <c r="C570" s="19"/>
    </row>
    <row r="571" spans="2:3" ht="52.15" customHeight="1" x14ac:dyDescent="0.2">
      <c r="B571" s="19"/>
      <c r="C571" s="19"/>
    </row>
    <row r="572" spans="2:3" ht="52.15" customHeight="1" x14ac:dyDescent="0.2">
      <c r="B572" s="19"/>
      <c r="C572" s="19"/>
    </row>
    <row r="573" spans="2:3" ht="52.15" customHeight="1" x14ac:dyDescent="0.2">
      <c r="B573" s="19"/>
      <c r="C573" s="19"/>
    </row>
    <row r="574" spans="2:3" ht="52.15" customHeight="1" x14ac:dyDescent="0.2">
      <c r="B574" s="19"/>
      <c r="C574" s="19"/>
    </row>
    <row r="575" spans="2:3" ht="52.15" customHeight="1" x14ac:dyDescent="0.2">
      <c r="B575" s="19"/>
      <c r="C575" s="19"/>
    </row>
    <row r="576" spans="2:3" ht="52.15" customHeight="1" x14ac:dyDescent="0.2">
      <c r="B576" s="19"/>
      <c r="C576" s="19"/>
    </row>
    <row r="577" spans="2:3" ht="52.15" customHeight="1" x14ac:dyDescent="0.2">
      <c r="B577" s="19"/>
      <c r="C577" s="19"/>
    </row>
    <row r="578" spans="2:3" ht="52.15" customHeight="1" x14ac:dyDescent="0.2">
      <c r="B578" s="19"/>
      <c r="C578" s="19"/>
    </row>
    <row r="579" spans="2:3" ht="52.15" customHeight="1" x14ac:dyDescent="0.2">
      <c r="B579" s="19"/>
      <c r="C579" s="19"/>
    </row>
    <row r="580" spans="2:3" ht="52.15" customHeight="1" x14ac:dyDescent="0.2">
      <c r="B580" s="19"/>
      <c r="C580" s="19"/>
    </row>
    <row r="581" spans="2:3" ht="52.15" customHeight="1" x14ac:dyDescent="0.2">
      <c r="B581" s="19"/>
      <c r="C581" s="19"/>
    </row>
    <row r="582" spans="2:3" ht="52.15" customHeight="1" x14ac:dyDescent="0.2">
      <c r="B582" s="19"/>
      <c r="C582" s="19"/>
    </row>
    <row r="583" spans="2:3" ht="52.15" customHeight="1" x14ac:dyDescent="0.2">
      <c r="B583" s="19"/>
      <c r="C583" s="19"/>
    </row>
    <row r="584" spans="2:3" ht="52.15" customHeight="1" x14ac:dyDescent="0.2">
      <c r="B584" s="19"/>
      <c r="C584" s="19"/>
    </row>
    <row r="585" spans="2:3" ht="52.15" customHeight="1" x14ac:dyDescent="0.2">
      <c r="B585" s="19"/>
      <c r="C585" s="19"/>
    </row>
    <row r="586" spans="2:3" ht="52.15" customHeight="1" x14ac:dyDescent="0.2">
      <c r="B586" s="19"/>
      <c r="C586" s="19"/>
    </row>
    <row r="587" spans="2:3" ht="52.15" customHeight="1" x14ac:dyDescent="0.2">
      <c r="B587" s="19"/>
      <c r="C587" s="19"/>
    </row>
    <row r="588" spans="2:3" ht="52.15" customHeight="1" x14ac:dyDescent="0.2">
      <c r="B588" s="19"/>
      <c r="C588" s="19"/>
    </row>
    <row r="589" spans="2:3" ht="52.15" customHeight="1" x14ac:dyDescent="0.2">
      <c r="B589" s="19"/>
      <c r="C589" s="19"/>
    </row>
    <row r="590" spans="2:3" ht="52.15" customHeight="1" x14ac:dyDescent="0.2">
      <c r="B590" s="19"/>
      <c r="C590" s="19"/>
    </row>
    <row r="591" spans="2:3" ht="52.15" customHeight="1" x14ac:dyDescent="0.2">
      <c r="B591" s="19"/>
      <c r="C591" s="19"/>
    </row>
    <row r="592" spans="2:3" ht="52.15" customHeight="1" x14ac:dyDescent="0.2">
      <c r="B592" s="19"/>
      <c r="C592" s="19"/>
    </row>
    <row r="593" spans="2:3" ht="52.15" customHeight="1" x14ac:dyDescent="0.2">
      <c r="B593" s="19"/>
      <c r="C593" s="19"/>
    </row>
    <row r="594" spans="2:3" ht="52.15" customHeight="1" x14ac:dyDescent="0.2">
      <c r="B594" s="19"/>
      <c r="C594" s="19"/>
    </row>
    <row r="595" spans="2:3" ht="52.15" customHeight="1" x14ac:dyDescent="0.2">
      <c r="B595" s="19"/>
      <c r="C595" s="19"/>
    </row>
    <row r="596" spans="2:3" ht="52.15" customHeight="1" x14ac:dyDescent="0.2">
      <c r="B596" s="19"/>
      <c r="C596" s="19"/>
    </row>
    <row r="597" spans="2:3" ht="52.15" customHeight="1" x14ac:dyDescent="0.2">
      <c r="B597" s="19"/>
      <c r="C597" s="19"/>
    </row>
    <row r="598" spans="2:3" ht="52.15" customHeight="1" x14ac:dyDescent="0.2">
      <c r="B598" s="19"/>
      <c r="C598" s="19"/>
    </row>
    <row r="599" spans="2:3" ht="52.15" customHeight="1" x14ac:dyDescent="0.2">
      <c r="B599" s="19"/>
      <c r="C599" s="19"/>
    </row>
    <row r="600" spans="2:3" ht="52.15" customHeight="1" x14ac:dyDescent="0.2">
      <c r="B600" s="19"/>
      <c r="C600" s="19"/>
    </row>
    <row r="601" spans="2:3" ht="52.15" customHeight="1" x14ac:dyDescent="0.2">
      <c r="B601" s="19"/>
      <c r="C601" s="19"/>
    </row>
    <row r="602" spans="2:3" ht="52.15" customHeight="1" x14ac:dyDescent="0.2">
      <c r="B602" s="19"/>
      <c r="C602" s="19"/>
    </row>
    <row r="603" spans="2:3" ht="52.15" customHeight="1" x14ac:dyDescent="0.2">
      <c r="B603" s="19"/>
      <c r="C603" s="19"/>
    </row>
    <row r="604" spans="2:3" ht="52.15" customHeight="1" x14ac:dyDescent="0.2">
      <c r="B604" s="19"/>
      <c r="C604" s="19"/>
    </row>
    <row r="605" spans="2:3" ht="52.15" customHeight="1" x14ac:dyDescent="0.2">
      <c r="B605" s="19"/>
      <c r="C605" s="19"/>
    </row>
    <row r="606" spans="2:3" ht="52.15" customHeight="1" x14ac:dyDescent="0.2">
      <c r="B606" s="19"/>
      <c r="C606" s="19"/>
    </row>
    <row r="607" spans="2:3" ht="52.15" customHeight="1" x14ac:dyDescent="0.2">
      <c r="B607" s="19"/>
      <c r="C607" s="19"/>
    </row>
    <row r="608" spans="2:3" ht="52.15" customHeight="1" x14ac:dyDescent="0.2">
      <c r="B608" s="19"/>
      <c r="C608" s="19"/>
    </row>
    <row r="609" spans="2:3" ht="52.15" customHeight="1" x14ac:dyDescent="0.2">
      <c r="B609" s="19"/>
      <c r="C609" s="19"/>
    </row>
    <row r="610" spans="2:3" ht="52.15" customHeight="1" x14ac:dyDescent="0.2">
      <c r="B610" s="19"/>
      <c r="C610" s="19"/>
    </row>
    <row r="611" spans="2:3" ht="52.15" customHeight="1" x14ac:dyDescent="0.2">
      <c r="B611" s="19"/>
      <c r="C611" s="19"/>
    </row>
    <row r="612" spans="2:3" ht="52.15" customHeight="1" x14ac:dyDescent="0.2">
      <c r="B612" s="19"/>
      <c r="C612" s="19"/>
    </row>
    <row r="613" spans="2:3" ht="52.15" customHeight="1" x14ac:dyDescent="0.2">
      <c r="B613" s="19"/>
      <c r="C613" s="19"/>
    </row>
    <row r="614" spans="2:3" ht="52.15" customHeight="1" x14ac:dyDescent="0.2">
      <c r="B614" s="19"/>
      <c r="C614" s="19"/>
    </row>
    <row r="615" spans="2:3" ht="52.15" customHeight="1" x14ac:dyDescent="0.2">
      <c r="B615" s="19"/>
      <c r="C615" s="19"/>
    </row>
    <row r="616" spans="2:3" ht="52.15" customHeight="1" x14ac:dyDescent="0.2">
      <c r="B616" s="19"/>
      <c r="C616" s="19"/>
    </row>
    <row r="617" spans="2:3" ht="52.15" customHeight="1" x14ac:dyDescent="0.2">
      <c r="B617" s="19"/>
      <c r="C617" s="19"/>
    </row>
    <row r="618" spans="2:3" ht="52.15" customHeight="1" x14ac:dyDescent="0.2">
      <c r="B618" s="19"/>
      <c r="C618" s="19"/>
    </row>
    <row r="619" spans="2:3" ht="52.15" customHeight="1" x14ac:dyDescent="0.2">
      <c r="B619" s="19"/>
      <c r="C619" s="19"/>
    </row>
    <row r="620" spans="2:3" ht="52.15" customHeight="1" x14ac:dyDescent="0.2">
      <c r="B620" s="19"/>
      <c r="C620" s="19"/>
    </row>
    <row r="621" spans="2:3" ht="52.15" customHeight="1" x14ac:dyDescent="0.2">
      <c r="B621" s="19"/>
      <c r="C621" s="19"/>
    </row>
    <row r="622" spans="2:3" ht="52.15" customHeight="1" x14ac:dyDescent="0.2">
      <c r="B622" s="19"/>
      <c r="C622" s="19"/>
    </row>
    <row r="623" spans="2:3" ht="52.15" customHeight="1" x14ac:dyDescent="0.2">
      <c r="B623" s="19"/>
      <c r="C623" s="19"/>
    </row>
    <row r="624" spans="2:3" ht="52.15" customHeight="1" x14ac:dyDescent="0.2">
      <c r="B624" s="19"/>
      <c r="C624" s="19"/>
    </row>
    <row r="625" spans="2:3" ht="52.15" customHeight="1" x14ac:dyDescent="0.2">
      <c r="B625" s="19"/>
      <c r="C625" s="19"/>
    </row>
    <row r="626" spans="2:3" ht="52.15" customHeight="1" x14ac:dyDescent="0.2">
      <c r="B626" s="19"/>
      <c r="C626" s="19"/>
    </row>
    <row r="627" spans="2:3" ht="52.15" customHeight="1" x14ac:dyDescent="0.2">
      <c r="B627" s="19"/>
      <c r="C627" s="19"/>
    </row>
    <row r="628" spans="2:3" ht="52.15" customHeight="1" x14ac:dyDescent="0.2">
      <c r="B628" s="19"/>
      <c r="C628" s="19"/>
    </row>
    <row r="629" spans="2:3" ht="52.15" customHeight="1" x14ac:dyDescent="0.2">
      <c r="B629" s="19"/>
      <c r="C629" s="19"/>
    </row>
    <row r="630" spans="2:3" ht="52.15" customHeight="1" x14ac:dyDescent="0.2">
      <c r="B630" s="19"/>
      <c r="C630" s="19"/>
    </row>
    <row r="631" spans="2:3" ht="52.15" customHeight="1" x14ac:dyDescent="0.2">
      <c r="B631" s="19"/>
      <c r="C631" s="19"/>
    </row>
    <row r="632" spans="2:3" ht="52.15" customHeight="1" x14ac:dyDescent="0.2">
      <c r="B632" s="19"/>
      <c r="C632" s="19"/>
    </row>
    <row r="633" spans="2:3" ht="52.15" customHeight="1" x14ac:dyDescent="0.2">
      <c r="B633" s="19"/>
      <c r="C633" s="19"/>
    </row>
    <row r="634" spans="2:3" ht="52.15" customHeight="1" x14ac:dyDescent="0.2">
      <c r="B634" s="19"/>
      <c r="C634" s="19"/>
    </row>
    <row r="635" spans="2:3" ht="52.15" customHeight="1" x14ac:dyDescent="0.2">
      <c r="B635" s="19"/>
      <c r="C635" s="19"/>
    </row>
    <row r="636" spans="2:3" ht="52.15" customHeight="1" x14ac:dyDescent="0.2">
      <c r="B636" s="19"/>
      <c r="C636" s="19"/>
    </row>
    <row r="637" spans="2:3" ht="52.15" customHeight="1" x14ac:dyDescent="0.2">
      <c r="B637" s="19"/>
      <c r="C637" s="19"/>
    </row>
    <row r="638" spans="2:3" ht="52.15" customHeight="1" x14ac:dyDescent="0.2">
      <c r="B638" s="19"/>
      <c r="C638" s="19"/>
    </row>
    <row r="639" spans="2:3" ht="52.15" customHeight="1" x14ac:dyDescent="0.2">
      <c r="B639" s="19"/>
      <c r="C639" s="19"/>
    </row>
    <row r="640" spans="2:3" ht="52.15" customHeight="1" x14ac:dyDescent="0.2">
      <c r="B640" s="19"/>
      <c r="C640" s="19"/>
    </row>
    <row r="641" spans="2:3" ht="52.15" customHeight="1" x14ac:dyDescent="0.2">
      <c r="B641" s="19"/>
      <c r="C641" s="19"/>
    </row>
    <row r="642" spans="2:3" ht="52.15" customHeight="1" x14ac:dyDescent="0.2">
      <c r="B642" s="19"/>
      <c r="C642" s="19"/>
    </row>
    <row r="643" spans="2:3" ht="52.15" customHeight="1" x14ac:dyDescent="0.2">
      <c r="B643" s="19"/>
      <c r="C643" s="19"/>
    </row>
    <row r="644" spans="2:3" ht="52.15" customHeight="1" x14ac:dyDescent="0.2">
      <c r="B644" s="19"/>
      <c r="C644" s="19"/>
    </row>
    <row r="645" spans="2:3" ht="52.15" customHeight="1" x14ac:dyDescent="0.2">
      <c r="B645" s="19"/>
      <c r="C645" s="19"/>
    </row>
    <row r="646" spans="2:3" ht="52.15" customHeight="1" x14ac:dyDescent="0.2">
      <c r="B646" s="19"/>
      <c r="C646" s="19"/>
    </row>
    <row r="647" spans="2:3" ht="52.15" customHeight="1" x14ac:dyDescent="0.2">
      <c r="B647" s="19"/>
      <c r="C647" s="19"/>
    </row>
    <row r="648" spans="2:3" ht="52.15" customHeight="1" x14ac:dyDescent="0.2">
      <c r="B648" s="19"/>
      <c r="C648" s="19"/>
    </row>
    <row r="649" spans="2:3" ht="52.15" customHeight="1" x14ac:dyDescent="0.2">
      <c r="B649" s="19"/>
      <c r="C649" s="19"/>
    </row>
    <row r="650" spans="2:3" ht="52.15" customHeight="1" x14ac:dyDescent="0.2">
      <c r="B650" s="19"/>
      <c r="C650" s="19"/>
    </row>
    <row r="651" spans="2:3" ht="52.15" customHeight="1" x14ac:dyDescent="0.2">
      <c r="B651" s="19"/>
      <c r="C651" s="19"/>
    </row>
    <row r="652" spans="2:3" ht="52.15" customHeight="1" x14ac:dyDescent="0.2">
      <c r="B652" s="19"/>
      <c r="C652" s="19"/>
    </row>
    <row r="653" spans="2:3" ht="52.15" customHeight="1" x14ac:dyDescent="0.2">
      <c r="B653" s="19"/>
      <c r="C653" s="19"/>
    </row>
    <row r="654" spans="2:3" ht="52.15" customHeight="1" x14ac:dyDescent="0.2">
      <c r="B654" s="19"/>
      <c r="C654" s="19"/>
    </row>
    <row r="655" spans="2:3" ht="52.15" customHeight="1" x14ac:dyDescent="0.2">
      <c r="B655" s="19"/>
      <c r="C655" s="19"/>
    </row>
    <row r="656" spans="2:3" ht="52.15" customHeight="1" x14ac:dyDescent="0.2">
      <c r="B656" s="19"/>
      <c r="C656" s="19"/>
    </row>
    <row r="657" spans="2:3" ht="52.15" customHeight="1" x14ac:dyDescent="0.2">
      <c r="B657" s="19"/>
      <c r="C657" s="19"/>
    </row>
    <row r="658" spans="2:3" ht="52.15" customHeight="1" x14ac:dyDescent="0.2">
      <c r="B658" s="19"/>
      <c r="C658" s="19"/>
    </row>
    <row r="659" spans="2:3" ht="52.15" customHeight="1" x14ac:dyDescent="0.2">
      <c r="B659" s="19"/>
      <c r="C659" s="19"/>
    </row>
    <row r="660" spans="2:3" ht="52.15" customHeight="1" x14ac:dyDescent="0.2">
      <c r="B660" s="19"/>
      <c r="C660" s="19"/>
    </row>
    <row r="661" spans="2:3" ht="52.15" customHeight="1" x14ac:dyDescent="0.2">
      <c r="B661" s="19"/>
      <c r="C661" s="19"/>
    </row>
    <row r="662" spans="2:3" ht="52.15" customHeight="1" x14ac:dyDescent="0.2">
      <c r="B662" s="19"/>
      <c r="C662" s="19"/>
    </row>
    <row r="663" spans="2:3" ht="52.15" customHeight="1" x14ac:dyDescent="0.2">
      <c r="B663" s="19"/>
      <c r="C663" s="19"/>
    </row>
    <row r="664" spans="2:3" ht="52.15" customHeight="1" x14ac:dyDescent="0.2">
      <c r="B664" s="19"/>
      <c r="C664" s="19"/>
    </row>
    <row r="665" spans="2:3" ht="52.15" customHeight="1" x14ac:dyDescent="0.2">
      <c r="B665" s="19"/>
      <c r="C665" s="19"/>
    </row>
    <row r="666" spans="2:3" ht="52.15" customHeight="1" x14ac:dyDescent="0.2">
      <c r="B666" s="19"/>
      <c r="C666" s="19"/>
    </row>
    <row r="667" spans="2:3" ht="52.15" customHeight="1" x14ac:dyDescent="0.2">
      <c r="B667" s="19"/>
      <c r="C667" s="19"/>
    </row>
    <row r="668" spans="2:3" ht="52.15" customHeight="1" x14ac:dyDescent="0.2">
      <c r="B668" s="19"/>
      <c r="C668" s="19"/>
    </row>
    <row r="669" spans="2:3" ht="52.15" customHeight="1" x14ac:dyDescent="0.2">
      <c r="B669" s="19"/>
      <c r="C669" s="19"/>
    </row>
    <row r="670" spans="2:3" ht="52.15" customHeight="1" x14ac:dyDescent="0.2">
      <c r="B670" s="19"/>
      <c r="C670" s="19"/>
    </row>
    <row r="671" spans="2:3" ht="52.15" customHeight="1" x14ac:dyDescent="0.2">
      <c r="B671" s="19"/>
      <c r="C671" s="19"/>
    </row>
    <row r="672" spans="2:3" ht="52.15" customHeight="1" x14ac:dyDescent="0.2">
      <c r="B672" s="19"/>
      <c r="C672" s="19"/>
    </row>
    <row r="673" spans="2:3" ht="52.15" customHeight="1" x14ac:dyDescent="0.2">
      <c r="B673" s="19"/>
      <c r="C673" s="19"/>
    </row>
    <row r="674" spans="2:3" ht="52.15" customHeight="1" x14ac:dyDescent="0.2">
      <c r="B674" s="19"/>
      <c r="C674" s="19"/>
    </row>
    <row r="675" spans="2:3" ht="52.15" customHeight="1" x14ac:dyDescent="0.2">
      <c r="B675" s="19"/>
      <c r="C675" s="19"/>
    </row>
    <row r="676" spans="2:3" ht="52.15" customHeight="1" x14ac:dyDescent="0.2">
      <c r="B676" s="19"/>
      <c r="C676" s="19"/>
    </row>
    <row r="677" spans="2:3" ht="52.15" customHeight="1" x14ac:dyDescent="0.2">
      <c r="B677" s="19"/>
      <c r="C677" s="19"/>
    </row>
    <row r="678" spans="2:3" ht="52.15" customHeight="1" x14ac:dyDescent="0.2">
      <c r="B678" s="19"/>
      <c r="C678" s="19"/>
    </row>
    <row r="679" spans="2:3" ht="52.15" customHeight="1" x14ac:dyDescent="0.2">
      <c r="B679" s="19"/>
      <c r="C679" s="19"/>
    </row>
    <row r="680" spans="2:3" ht="52.15" customHeight="1" x14ac:dyDescent="0.2">
      <c r="B680" s="19"/>
      <c r="C680" s="19"/>
    </row>
    <row r="681" spans="2:3" ht="52.15" customHeight="1" x14ac:dyDescent="0.2">
      <c r="B681" s="19"/>
      <c r="C681" s="19"/>
    </row>
    <row r="682" spans="2:3" ht="52.15" customHeight="1" x14ac:dyDescent="0.2">
      <c r="B682" s="19"/>
      <c r="C682" s="19"/>
    </row>
    <row r="683" spans="2:3" ht="52.15" customHeight="1" x14ac:dyDescent="0.2">
      <c r="B683" s="19"/>
      <c r="C683" s="19"/>
    </row>
    <row r="684" spans="2:3" ht="52.15" customHeight="1" x14ac:dyDescent="0.2">
      <c r="B684" s="19"/>
      <c r="C684" s="19"/>
    </row>
    <row r="685" spans="2:3" ht="52.15" customHeight="1" x14ac:dyDescent="0.2">
      <c r="B685" s="19"/>
      <c r="C685" s="19"/>
    </row>
    <row r="686" spans="2:3" ht="52.15" customHeight="1" x14ac:dyDescent="0.2">
      <c r="B686" s="19"/>
      <c r="C686" s="19"/>
    </row>
    <row r="687" spans="2:3" ht="52.15" customHeight="1" x14ac:dyDescent="0.2">
      <c r="B687" s="19"/>
      <c r="C687" s="19"/>
    </row>
    <row r="688" spans="2:3" ht="52.15" customHeight="1" x14ac:dyDescent="0.2">
      <c r="B688" s="19"/>
      <c r="C688" s="19"/>
    </row>
    <row r="689" spans="2:3" ht="52.15" customHeight="1" x14ac:dyDescent="0.2">
      <c r="B689" s="19"/>
      <c r="C689" s="19"/>
    </row>
    <row r="690" spans="2:3" ht="52.15" customHeight="1" x14ac:dyDescent="0.2">
      <c r="B690" s="19"/>
      <c r="C690" s="19"/>
    </row>
    <row r="691" spans="2:3" ht="52.15" customHeight="1" x14ac:dyDescent="0.2">
      <c r="B691" s="19"/>
      <c r="C691" s="19"/>
    </row>
    <row r="692" spans="2:3" ht="52.15" customHeight="1" x14ac:dyDescent="0.2">
      <c r="B692" s="19"/>
      <c r="C692" s="19"/>
    </row>
    <row r="693" spans="2:3" ht="52.15" customHeight="1" x14ac:dyDescent="0.2">
      <c r="B693" s="19"/>
      <c r="C693" s="19"/>
    </row>
    <row r="694" spans="2:3" ht="52.15" customHeight="1" x14ac:dyDescent="0.2">
      <c r="B694" s="19"/>
      <c r="C694" s="19"/>
    </row>
    <row r="695" spans="2:3" ht="52.15" customHeight="1" x14ac:dyDescent="0.2">
      <c r="B695" s="19"/>
      <c r="C695" s="19"/>
    </row>
    <row r="696" spans="2:3" ht="52.15" customHeight="1" x14ac:dyDescent="0.2">
      <c r="B696" s="19"/>
      <c r="C696" s="19"/>
    </row>
    <row r="697" spans="2:3" ht="52.15" customHeight="1" x14ac:dyDescent="0.2">
      <c r="B697" s="19"/>
      <c r="C697" s="19"/>
    </row>
    <row r="698" spans="2:3" ht="52.15" customHeight="1" x14ac:dyDescent="0.2">
      <c r="B698" s="19"/>
      <c r="C698" s="19"/>
    </row>
    <row r="699" spans="2:3" ht="52.15" customHeight="1" x14ac:dyDescent="0.2">
      <c r="B699" s="19"/>
      <c r="C699" s="19"/>
    </row>
    <row r="700" spans="2:3" ht="52.15" customHeight="1" x14ac:dyDescent="0.2">
      <c r="B700" s="19"/>
      <c r="C700" s="19"/>
    </row>
    <row r="701" spans="2:3" ht="52.15" customHeight="1" x14ac:dyDescent="0.2">
      <c r="B701" s="19"/>
      <c r="C701" s="19"/>
    </row>
    <row r="702" spans="2:3" ht="52.15" customHeight="1" x14ac:dyDescent="0.2">
      <c r="B702" s="19"/>
      <c r="C702" s="19"/>
    </row>
    <row r="703" spans="2:3" ht="52.15" customHeight="1" x14ac:dyDescent="0.2">
      <c r="B703" s="19"/>
      <c r="C703" s="19"/>
    </row>
    <row r="704" spans="2:3" ht="52.15" customHeight="1" x14ac:dyDescent="0.2">
      <c r="B704" s="19"/>
      <c r="C704" s="19"/>
    </row>
    <row r="705" spans="2:3" ht="52.15" customHeight="1" x14ac:dyDescent="0.2">
      <c r="B705" s="19"/>
      <c r="C705" s="19"/>
    </row>
    <row r="706" spans="2:3" ht="52.15" customHeight="1" x14ac:dyDescent="0.2">
      <c r="B706" s="19"/>
      <c r="C706" s="19"/>
    </row>
    <row r="707" spans="2:3" ht="52.15" customHeight="1" x14ac:dyDescent="0.2">
      <c r="B707" s="19"/>
      <c r="C707" s="19"/>
    </row>
    <row r="708" spans="2:3" ht="52.15" customHeight="1" x14ac:dyDescent="0.2">
      <c r="B708" s="19"/>
      <c r="C708" s="19"/>
    </row>
    <row r="709" spans="2:3" ht="52.15" customHeight="1" x14ac:dyDescent="0.2">
      <c r="B709" s="19"/>
      <c r="C709" s="19"/>
    </row>
    <row r="710" spans="2:3" ht="52.15" customHeight="1" x14ac:dyDescent="0.2">
      <c r="B710" s="19"/>
      <c r="C710" s="19"/>
    </row>
    <row r="711" spans="2:3" ht="52.15" customHeight="1" x14ac:dyDescent="0.2">
      <c r="B711" s="19"/>
      <c r="C711" s="19"/>
    </row>
    <row r="712" spans="2:3" ht="52.15" customHeight="1" x14ac:dyDescent="0.2">
      <c r="B712" s="19"/>
      <c r="C712" s="19"/>
    </row>
    <row r="713" spans="2:3" ht="52.15" customHeight="1" x14ac:dyDescent="0.2">
      <c r="B713" s="19"/>
      <c r="C713" s="19"/>
    </row>
    <row r="714" spans="2:3" ht="52.15" customHeight="1" x14ac:dyDescent="0.2">
      <c r="B714" s="19"/>
      <c r="C714" s="19"/>
    </row>
    <row r="715" spans="2:3" ht="52.15" customHeight="1" x14ac:dyDescent="0.2">
      <c r="B715" s="19"/>
      <c r="C715" s="19"/>
    </row>
    <row r="716" spans="2:3" ht="52.15" customHeight="1" x14ac:dyDescent="0.2">
      <c r="B716" s="19"/>
      <c r="C716" s="19"/>
    </row>
    <row r="717" spans="2:3" ht="52.15" customHeight="1" x14ac:dyDescent="0.2">
      <c r="B717" s="19"/>
      <c r="C717" s="19"/>
    </row>
    <row r="718" spans="2:3" ht="52.15" customHeight="1" x14ac:dyDescent="0.2">
      <c r="B718" s="19"/>
      <c r="C718" s="19"/>
    </row>
    <row r="719" spans="2:3" ht="52.15" customHeight="1" x14ac:dyDescent="0.2">
      <c r="B719" s="19"/>
      <c r="C719" s="19"/>
    </row>
    <row r="720" spans="2:3" ht="52.15" customHeight="1" x14ac:dyDescent="0.2">
      <c r="B720" s="19"/>
      <c r="C720" s="19"/>
    </row>
    <row r="721" spans="2:3" ht="52.15" customHeight="1" x14ac:dyDescent="0.2">
      <c r="B721" s="19"/>
      <c r="C721" s="19"/>
    </row>
    <row r="722" spans="2:3" ht="52.15" customHeight="1" x14ac:dyDescent="0.2">
      <c r="B722" s="19"/>
      <c r="C722" s="19"/>
    </row>
    <row r="723" spans="2:3" ht="52.15" customHeight="1" x14ac:dyDescent="0.2">
      <c r="B723" s="19"/>
      <c r="C723" s="19"/>
    </row>
    <row r="724" spans="2:3" ht="52.15" customHeight="1" x14ac:dyDescent="0.2">
      <c r="B724" s="19"/>
      <c r="C724" s="19"/>
    </row>
    <row r="725" spans="2:3" ht="52.15" customHeight="1" x14ac:dyDescent="0.2">
      <c r="B725" s="19"/>
      <c r="C725" s="19"/>
    </row>
    <row r="726" spans="2:3" ht="52.15" customHeight="1" x14ac:dyDescent="0.2">
      <c r="B726" s="19"/>
      <c r="C726" s="19"/>
    </row>
    <row r="727" spans="2:3" ht="52.15" customHeight="1" x14ac:dyDescent="0.2">
      <c r="B727" s="19"/>
      <c r="C727" s="19"/>
    </row>
    <row r="728" spans="2:3" ht="52.15" customHeight="1" x14ac:dyDescent="0.2">
      <c r="B728" s="19"/>
      <c r="C728" s="19"/>
    </row>
    <row r="729" spans="2:3" ht="52.15" customHeight="1" x14ac:dyDescent="0.2">
      <c r="B729" s="19"/>
      <c r="C729" s="19"/>
    </row>
    <row r="730" spans="2:3" ht="52.15" customHeight="1" x14ac:dyDescent="0.2">
      <c r="B730" s="19"/>
      <c r="C730" s="19"/>
    </row>
    <row r="731" spans="2:3" ht="52.15" customHeight="1" x14ac:dyDescent="0.2">
      <c r="B731" s="19"/>
      <c r="C731" s="19"/>
    </row>
    <row r="732" spans="2:3" ht="52.15" customHeight="1" x14ac:dyDescent="0.2">
      <c r="B732" s="19"/>
      <c r="C732" s="19"/>
    </row>
    <row r="733" spans="2:3" ht="52.15" customHeight="1" x14ac:dyDescent="0.2">
      <c r="B733" s="19"/>
      <c r="C733" s="19"/>
    </row>
    <row r="734" spans="2:3" ht="52.15" customHeight="1" x14ac:dyDescent="0.2">
      <c r="B734" s="19"/>
      <c r="C734" s="19"/>
    </row>
    <row r="735" spans="2:3" ht="52.15" customHeight="1" x14ac:dyDescent="0.2">
      <c r="B735" s="19"/>
      <c r="C735" s="19"/>
    </row>
    <row r="736" spans="2:3" ht="52.15" customHeight="1" x14ac:dyDescent="0.2">
      <c r="B736" s="19"/>
      <c r="C736" s="19"/>
    </row>
    <row r="737" spans="2:3" ht="52.15" customHeight="1" x14ac:dyDescent="0.2">
      <c r="B737" s="19"/>
      <c r="C737" s="19"/>
    </row>
    <row r="738" spans="2:3" ht="52.15" customHeight="1" x14ac:dyDescent="0.2">
      <c r="B738" s="19"/>
      <c r="C738" s="19"/>
    </row>
    <row r="739" spans="2:3" ht="52.15" customHeight="1" x14ac:dyDescent="0.2">
      <c r="B739" s="19"/>
      <c r="C739" s="19"/>
    </row>
    <row r="740" spans="2:3" ht="52.15" customHeight="1" x14ac:dyDescent="0.2">
      <c r="B740" s="19"/>
      <c r="C740" s="19"/>
    </row>
    <row r="741" spans="2:3" ht="52.15" customHeight="1" x14ac:dyDescent="0.2">
      <c r="B741" s="19"/>
      <c r="C741" s="19"/>
    </row>
    <row r="742" spans="2:3" ht="52.15" customHeight="1" x14ac:dyDescent="0.2">
      <c r="B742" s="19"/>
      <c r="C742" s="19"/>
    </row>
    <row r="743" spans="2:3" ht="52.15" customHeight="1" x14ac:dyDescent="0.2">
      <c r="B743" s="19"/>
      <c r="C743" s="19"/>
    </row>
    <row r="744" spans="2:3" ht="52.15" customHeight="1" x14ac:dyDescent="0.2">
      <c r="B744" s="19"/>
      <c r="C744" s="19"/>
    </row>
    <row r="745" spans="2:3" ht="52.15" customHeight="1" x14ac:dyDescent="0.2">
      <c r="B745" s="19"/>
      <c r="C745" s="19"/>
    </row>
    <row r="746" spans="2:3" ht="52.15" customHeight="1" x14ac:dyDescent="0.2">
      <c r="B746" s="19"/>
      <c r="C746" s="19"/>
    </row>
    <row r="747" spans="2:3" ht="52.15" customHeight="1" x14ac:dyDescent="0.2">
      <c r="B747" s="19"/>
      <c r="C747" s="19"/>
    </row>
    <row r="748" spans="2:3" ht="52.15" customHeight="1" x14ac:dyDescent="0.2">
      <c r="B748" s="19"/>
      <c r="C748" s="19"/>
    </row>
    <row r="749" spans="2:3" ht="52.15" customHeight="1" x14ac:dyDescent="0.2">
      <c r="B749" s="19"/>
      <c r="C749" s="19"/>
    </row>
    <row r="750" spans="2:3" ht="52.15" customHeight="1" x14ac:dyDescent="0.2">
      <c r="B750" s="19"/>
      <c r="C750" s="19"/>
    </row>
    <row r="751" spans="2:3" ht="52.15" customHeight="1" x14ac:dyDescent="0.2">
      <c r="B751" s="19"/>
      <c r="C751" s="19"/>
    </row>
    <row r="752" spans="2:3" ht="52.15" customHeight="1" x14ac:dyDescent="0.2">
      <c r="B752" s="19"/>
      <c r="C752" s="19"/>
    </row>
    <row r="753" spans="2:3" ht="52.15" customHeight="1" x14ac:dyDescent="0.2">
      <c r="B753" s="19"/>
      <c r="C753" s="19"/>
    </row>
    <row r="754" spans="2:3" ht="52.15" customHeight="1" x14ac:dyDescent="0.2">
      <c r="B754" s="19"/>
      <c r="C754" s="19"/>
    </row>
    <row r="755" spans="2:3" ht="52.15" customHeight="1" x14ac:dyDescent="0.2">
      <c r="B755" s="19"/>
      <c r="C755" s="19"/>
    </row>
    <row r="756" spans="2:3" ht="52.15" customHeight="1" x14ac:dyDescent="0.2">
      <c r="B756" s="19"/>
      <c r="C756" s="19"/>
    </row>
    <row r="757" spans="2:3" ht="52.15" customHeight="1" x14ac:dyDescent="0.2">
      <c r="B757" s="19"/>
      <c r="C757" s="19"/>
    </row>
    <row r="758" spans="2:3" ht="52.15" customHeight="1" x14ac:dyDescent="0.2">
      <c r="B758" s="19"/>
      <c r="C758" s="19"/>
    </row>
    <row r="759" spans="2:3" ht="52.15" customHeight="1" x14ac:dyDescent="0.2">
      <c r="B759" s="19"/>
      <c r="C759" s="19"/>
    </row>
    <row r="760" spans="2:3" ht="52.15" customHeight="1" x14ac:dyDescent="0.2">
      <c r="B760" s="19"/>
      <c r="C760" s="19"/>
    </row>
    <row r="761" spans="2:3" ht="52.15" customHeight="1" x14ac:dyDescent="0.2">
      <c r="B761" s="19"/>
      <c r="C761" s="19"/>
    </row>
    <row r="762" spans="2:3" ht="52.15" customHeight="1" x14ac:dyDescent="0.2">
      <c r="B762" s="19"/>
      <c r="C762" s="19"/>
    </row>
    <row r="763" spans="2:3" ht="52.15" customHeight="1" x14ac:dyDescent="0.2">
      <c r="B763" s="19"/>
      <c r="C763" s="19"/>
    </row>
    <row r="764" spans="2:3" ht="52.15" customHeight="1" x14ac:dyDescent="0.2">
      <c r="B764" s="19"/>
      <c r="C764" s="19"/>
    </row>
    <row r="765" spans="2:3" ht="52.15" customHeight="1" x14ac:dyDescent="0.2">
      <c r="B765" s="19"/>
      <c r="C765" s="19"/>
    </row>
    <row r="766" spans="2:3" ht="52.15" customHeight="1" x14ac:dyDescent="0.2">
      <c r="B766" s="19"/>
      <c r="C766" s="19"/>
    </row>
    <row r="767" spans="2:3" ht="52.15" customHeight="1" x14ac:dyDescent="0.2">
      <c r="B767" s="19"/>
      <c r="C767" s="19"/>
    </row>
    <row r="768" spans="2:3" ht="52.15" customHeight="1" x14ac:dyDescent="0.2">
      <c r="B768" s="19"/>
      <c r="C768" s="19"/>
    </row>
    <row r="769" spans="2:3" ht="52.15" customHeight="1" x14ac:dyDescent="0.2">
      <c r="B769" s="19"/>
      <c r="C769" s="19"/>
    </row>
    <row r="770" spans="2:3" ht="52.15" customHeight="1" x14ac:dyDescent="0.2">
      <c r="B770" s="19"/>
      <c r="C770" s="19"/>
    </row>
    <row r="771" spans="2:3" ht="52.15" customHeight="1" x14ac:dyDescent="0.2">
      <c r="B771" s="19"/>
      <c r="C771" s="19"/>
    </row>
    <row r="772" spans="2:3" ht="52.15" customHeight="1" x14ac:dyDescent="0.2">
      <c r="B772" s="19"/>
      <c r="C772" s="19"/>
    </row>
    <row r="773" spans="2:3" ht="52.15" customHeight="1" x14ac:dyDescent="0.2">
      <c r="B773" s="19"/>
      <c r="C773" s="19"/>
    </row>
    <row r="774" spans="2:3" ht="52.15" customHeight="1" x14ac:dyDescent="0.2">
      <c r="B774" s="19"/>
      <c r="C774" s="19"/>
    </row>
    <row r="775" spans="2:3" ht="52.15" customHeight="1" x14ac:dyDescent="0.2">
      <c r="B775" s="19"/>
      <c r="C775" s="19"/>
    </row>
    <row r="776" spans="2:3" ht="52.15" customHeight="1" x14ac:dyDescent="0.2">
      <c r="B776" s="19"/>
      <c r="C776" s="19"/>
    </row>
    <row r="777" spans="2:3" ht="52.15" customHeight="1" x14ac:dyDescent="0.2">
      <c r="B777" s="19"/>
      <c r="C777" s="19"/>
    </row>
    <row r="778" spans="2:3" ht="52.15" customHeight="1" x14ac:dyDescent="0.2">
      <c r="B778" s="19"/>
      <c r="C778" s="19"/>
    </row>
    <row r="779" spans="2:3" ht="52.15" customHeight="1" x14ac:dyDescent="0.2">
      <c r="B779" s="19"/>
      <c r="C779" s="19"/>
    </row>
    <row r="780" spans="2:3" ht="52.15" customHeight="1" x14ac:dyDescent="0.2">
      <c r="B780" s="19"/>
      <c r="C780" s="19"/>
    </row>
    <row r="781" spans="2:3" ht="52.15" customHeight="1" x14ac:dyDescent="0.2">
      <c r="B781" s="19"/>
      <c r="C781" s="19"/>
    </row>
    <row r="782" spans="2:3" ht="52.15" customHeight="1" x14ac:dyDescent="0.2">
      <c r="B782" s="19"/>
      <c r="C782" s="19"/>
    </row>
    <row r="783" spans="2:3" ht="52.15" customHeight="1" x14ac:dyDescent="0.2">
      <c r="B783" s="19"/>
      <c r="C783" s="19"/>
    </row>
    <row r="784" spans="2:3" ht="52.15" customHeight="1" x14ac:dyDescent="0.2">
      <c r="B784" s="19"/>
      <c r="C784" s="19"/>
    </row>
    <row r="785" spans="2:3" ht="52.15" customHeight="1" x14ac:dyDescent="0.2">
      <c r="B785" s="19"/>
      <c r="C785" s="19"/>
    </row>
    <row r="786" spans="2:3" ht="52.15" customHeight="1" x14ac:dyDescent="0.2">
      <c r="B786" s="19"/>
      <c r="C786" s="19"/>
    </row>
    <row r="787" spans="2:3" ht="52.15" customHeight="1" x14ac:dyDescent="0.2">
      <c r="B787" s="19"/>
      <c r="C787" s="19"/>
    </row>
    <row r="788" spans="2:3" ht="52.15" customHeight="1" x14ac:dyDescent="0.2">
      <c r="B788" s="19"/>
      <c r="C788" s="19"/>
    </row>
    <row r="789" spans="2:3" ht="52.15" customHeight="1" x14ac:dyDescent="0.2">
      <c r="B789" s="19"/>
      <c r="C789" s="19"/>
    </row>
    <row r="790" spans="2:3" ht="52.15" customHeight="1" x14ac:dyDescent="0.2">
      <c r="B790" s="19"/>
      <c r="C790" s="19"/>
    </row>
    <row r="791" spans="2:3" ht="52.15" customHeight="1" x14ac:dyDescent="0.2">
      <c r="B791" s="19"/>
      <c r="C791" s="19"/>
    </row>
    <row r="792" spans="2:3" ht="52.15" customHeight="1" x14ac:dyDescent="0.2">
      <c r="B792" s="19"/>
      <c r="C792" s="19"/>
    </row>
    <row r="793" spans="2:3" ht="52.15" customHeight="1" x14ac:dyDescent="0.2">
      <c r="B793" s="19"/>
      <c r="C793" s="19"/>
    </row>
    <row r="794" spans="2:3" ht="52.15" customHeight="1" x14ac:dyDescent="0.2">
      <c r="B794" s="19"/>
      <c r="C794" s="19"/>
    </row>
    <row r="795" spans="2:3" ht="52.15" customHeight="1" x14ac:dyDescent="0.2">
      <c r="B795" s="19"/>
      <c r="C795" s="19"/>
    </row>
    <row r="796" spans="2:3" ht="52.15" customHeight="1" x14ac:dyDescent="0.2">
      <c r="B796" s="19"/>
      <c r="C796" s="19"/>
    </row>
    <row r="797" spans="2:3" ht="52.15" customHeight="1" x14ac:dyDescent="0.2">
      <c r="B797" s="19"/>
      <c r="C797" s="19"/>
    </row>
    <row r="798" spans="2:3" ht="52.15" customHeight="1" x14ac:dyDescent="0.2">
      <c r="B798" s="19"/>
      <c r="C798" s="19"/>
    </row>
    <row r="799" spans="2:3" ht="52.15" customHeight="1" x14ac:dyDescent="0.2">
      <c r="B799" s="19"/>
      <c r="C799" s="19"/>
    </row>
    <row r="800" spans="2:3" ht="52.15" customHeight="1" x14ac:dyDescent="0.2">
      <c r="B800" s="19"/>
      <c r="C800" s="19"/>
    </row>
    <row r="801" spans="2:3" ht="52.15" customHeight="1" x14ac:dyDescent="0.2">
      <c r="B801" s="19"/>
      <c r="C801" s="19"/>
    </row>
    <row r="802" spans="2:3" ht="52.15" customHeight="1" x14ac:dyDescent="0.2">
      <c r="B802" s="19"/>
      <c r="C802" s="19"/>
    </row>
    <row r="803" spans="2:3" ht="52.15" customHeight="1" x14ac:dyDescent="0.2">
      <c r="B803" s="19"/>
      <c r="C803" s="19"/>
    </row>
    <row r="804" spans="2:3" ht="52.15" customHeight="1" x14ac:dyDescent="0.2">
      <c r="B804" s="19"/>
      <c r="C804" s="19"/>
    </row>
    <row r="805" spans="2:3" ht="52.15" customHeight="1" x14ac:dyDescent="0.2">
      <c r="B805" s="19"/>
      <c r="C805" s="19"/>
    </row>
    <row r="806" spans="2:3" ht="52.15" customHeight="1" x14ac:dyDescent="0.2">
      <c r="B806" s="19"/>
      <c r="C806" s="19"/>
    </row>
    <row r="807" spans="2:3" ht="52.15" customHeight="1" x14ac:dyDescent="0.2">
      <c r="B807" s="19"/>
      <c r="C807" s="19"/>
    </row>
    <row r="808" spans="2:3" ht="52.15" customHeight="1" x14ac:dyDescent="0.2">
      <c r="B808" s="19"/>
      <c r="C808" s="19"/>
    </row>
    <row r="809" spans="2:3" ht="52.15" customHeight="1" x14ac:dyDescent="0.2">
      <c r="B809" s="19"/>
      <c r="C809" s="19"/>
    </row>
    <row r="810" spans="2:3" ht="52.15" customHeight="1" x14ac:dyDescent="0.2">
      <c r="B810" s="19"/>
      <c r="C810" s="19"/>
    </row>
    <row r="811" spans="2:3" ht="52.15" customHeight="1" x14ac:dyDescent="0.2">
      <c r="B811" s="19"/>
      <c r="C811" s="19"/>
    </row>
    <row r="812" spans="2:3" ht="52.15" customHeight="1" x14ac:dyDescent="0.2">
      <c r="B812" s="19"/>
      <c r="C812" s="19"/>
    </row>
    <row r="813" spans="2:3" ht="52.15" customHeight="1" x14ac:dyDescent="0.2">
      <c r="B813" s="19"/>
      <c r="C813" s="19"/>
    </row>
    <row r="814" spans="2:3" ht="52.15" customHeight="1" x14ac:dyDescent="0.2">
      <c r="B814" s="19"/>
      <c r="C814" s="19"/>
    </row>
    <row r="815" spans="2:3" ht="52.15" customHeight="1" x14ac:dyDescent="0.2">
      <c r="B815" s="19"/>
      <c r="C815" s="19"/>
    </row>
    <row r="816" spans="2:3" ht="52.15" customHeight="1" x14ac:dyDescent="0.2">
      <c r="B816" s="19"/>
      <c r="C816" s="19"/>
    </row>
    <row r="817" spans="2:3" ht="52.15" customHeight="1" x14ac:dyDescent="0.2">
      <c r="B817" s="19"/>
      <c r="C817" s="19"/>
    </row>
    <row r="818" spans="2:3" ht="52.15" customHeight="1" x14ac:dyDescent="0.2">
      <c r="B818" s="19"/>
      <c r="C818" s="19"/>
    </row>
    <row r="819" spans="2:3" ht="52.15" customHeight="1" x14ac:dyDescent="0.2">
      <c r="B819" s="19"/>
      <c r="C819" s="19"/>
    </row>
    <row r="820" spans="2:3" ht="52.15" customHeight="1" x14ac:dyDescent="0.2">
      <c r="B820" s="19"/>
      <c r="C820" s="19"/>
    </row>
    <row r="821" spans="2:3" ht="52.15" customHeight="1" x14ac:dyDescent="0.2">
      <c r="B821" s="19"/>
      <c r="C821" s="19"/>
    </row>
    <row r="822" spans="2:3" ht="52.15" customHeight="1" x14ac:dyDescent="0.2">
      <c r="B822" s="19"/>
      <c r="C822" s="19"/>
    </row>
    <row r="823" spans="2:3" ht="52.15" customHeight="1" x14ac:dyDescent="0.2">
      <c r="B823" s="19"/>
      <c r="C823" s="19"/>
    </row>
    <row r="824" spans="2:3" ht="52.15" customHeight="1" x14ac:dyDescent="0.2">
      <c r="B824" s="19"/>
      <c r="C824" s="19"/>
    </row>
    <row r="825" spans="2:3" ht="52.15" customHeight="1" x14ac:dyDescent="0.2">
      <c r="B825" s="19"/>
      <c r="C825" s="19"/>
    </row>
    <row r="826" spans="2:3" ht="52.15" customHeight="1" x14ac:dyDescent="0.2">
      <c r="B826" s="19"/>
      <c r="C826" s="19"/>
    </row>
    <row r="827" spans="2:3" ht="52.15" customHeight="1" x14ac:dyDescent="0.2">
      <c r="B827" s="19"/>
      <c r="C827" s="19"/>
    </row>
    <row r="828" spans="2:3" ht="52.15" customHeight="1" x14ac:dyDescent="0.2">
      <c r="B828" s="19"/>
      <c r="C828" s="19"/>
    </row>
    <row r="829" spans="2:3" ht="52.15" customHeight="1" x14ac:dyDescent="0.2">
      <c r="B829" s="19"/>
      <c r="C829" s="19"/>
    </row>
    <row r="830" spans="2:3" ht="52.15" customHeight="1" x14ac:dyDescent="0.2">
      <c r="B830" s="19"/>
      <c r="C830" s="19"/>
    </row>
    <row r="831" spans="2:3" ht="52.15" customHeight="1" x14ac:dyDescent="0.2">
      <c r="B831" s="19"/>
      <c r="C831" s="19"/>
    </row>
    <row r="832" spans="2:3" ht="52.15" customHeight="1" x14ac:dyDescent="0.2">
      <c r="B832" s="19"/>
      <c r="C832" s="19"/>
    </row>
    <row r="833" spans="2:3" ht="52.15" customHeight="1" x14ac:dyDescent="0.2">
      <c r="B833" s="19"/>
      <c r="C833" s="19"/>
    </row>
    <row r="834" spans="2:3" ht="52.15" customHeight="1" x14ac:dyDescent="0.2">
      <c r="B834" s="19"/>
      <c r="C834" s="19"/>
    </row>
    <row r="835" spans="2:3" ht="52.15" customHeight="1" x14ac:dyDescent="0.2">
      <c r="B835" s="19"/>
      <c r="C835" s="19"/>
    </row>
    <row r="836" spans="2:3" ht="52.15" customHeight="1" x14ac:dyDescent="0.2">
      <c r="B836" s="19"/>
      <c r="C836" s="19"/>
    </row>
    <row r="837" spans="2:3" ht="52.15" customHeight="1" x14ac:dyDescent="0.2">
      <c r="B837" s="19"/>
      <c r="C837" s="19"/>
    </row>
    <row r="838" spans="2:3" ht="52.15" customHeight="1" x14ac:dyDescent="0.2">
      <c r="B838" s="19"/>
      <c r="C838" s="19"/>
    </row>
    <row r="839" spans="2:3" ht="52.15" customHeight="1" x14ac:dyDescent="0.2">
      <c r="B839" s="19"/>
      <c r="C839" s="19"/>
    </row>
    <row r="840" spans="2:3" ht="52.15" customHeight="1" x14ac:dyDescent="0.2">
      <c r="B840" s="19"/>
      <c r="C840" s="19"/>
    </row>
    <row r="841" spans="2:3" ht="52.15" customHeight="1" x14ac:dyDescent="0.2">
      <c r="B841" s="19"/>
      <c r="C841" s="19"/>
    </row>
    <row r="842" spans="2:3" ht="52.15" customHeight="1" x14ac:dyDescent="0.2">
      <c r="B842" s="19"/>
      <c r="C842" s="19"/>
    </row>
    <row r="843" spans="2:3" ht="52.15" customHeight="1" x14ac:dyDescent="0.2">
      <c r="B843" s="19"/>
      <c r="C843" s="19"/>
    </row>
    <row r="844" spans="2:3" ht="52.15" customHeight="1" x14ac:dyDescent="0.2">
      <c r="B844" s="19"/>
      <c r="C844" s="19"/>
    </row>
    <row r="845" spans="2:3" ht="52.15" customHeight="1" x14ac:dyDescent="0.2">
      <c r="B845" s="19"/>
      <c r="C845" s="19"/>
    </row>
    <row r="846" spans="2:3" ht="52.15" customHeight="1" x14ac:dyDescent="0.2">
      <c r="B846" s="19"/>
      <c r="C846" s="19"/>
    </row>
    <row r="847" spans="2:3" ht="52.15" customHeight="1" x14ac:dyDescent="0.2">
      <c r="B847" s="19"/>
      <c r="C847" s="19"/>
    </row>
    <row r="848" spans="2:3" ht="52.15" customHeight="1" x14ac:dyDescent="0.2">
      <c r="B848" s="19"/>
      <c r="C848" s="19"/>
    </row>
    <row r="849" spans="2:3" ht="52.15" customHeight="1" x14ac:dyDescent="0.2">
      <c r="B849" s="19"/>
      <c r="C849" s="19"/>
    </row>
    <row r="850" spans="2:3" ht="52.15" customHeight="1" x14ac:dyDescent="0.2">
      <c r="B850" s="19"/>
      <c r="C850" s="19"/>
    </row>
    <row r="851" spans="2:3" ht="52.15" customHeight="1" x14ac:dyDescent="0.2">
      <c r="B851" s="19"/>
      <c r="C851" s="19"/>
    </row>
    <row r="852" spans="2:3" ht="52.15" customHeight="1" x14ac:dyDescent="0.2">
      <c r="B852" s="19"/>
      <c r="C852" s="19"/>
    </row>
    <row r="853" spans="2:3" ht="52.15" customHeight="1" x14ac:dyDescent="0.2">
      <c r="B853" s="19"/>
      <c r="C853" s="19"/>
    </row>
    <row r="854" spans="2:3" ht="52.15" customHeight="1" x14ac:dyDescent="0.2">
      <c r="B854" s="19"/>
      <c r="C854" s="19"/>
    </row>
    <row r="855" spans="2:3" ht="52.15" customHeight="1" x14ac:dyDescent="0.2">
      <c r="B855" s="19"/>
      <c r="C855" s="19"/>
    </row>
    <row r="856" spans="2:3" ht="52.15" customHeight="1" x14ac:dyDescent="0.2">
      <c r="B856" s="19"/>
      <c r="C856" s="19"/>
    </row>
    <row r="857" spans="2:3" ht="52.15" customHeight="1" x14ac:dyDescent="0.2">
      <c r="B857" s="19"/>
      <c r="C857" s="19"/>
    </row>
    <row r="858" spans="2:3" ht="52.15" customHeight="1" x14ac:dyDescent="0.2">
      <c r="B858" s="19"/>
      <c r="C858" s="19"/>
    </row>
    <row r="859" spans="2:3" ht="52.15" customHeight="1" x14ac:dyDescent="0.2">
      <c r="B859" s="19"/>
      <c r="C859" s="19"/>
    </row>
    <row r="860" spans="2:3" ht="52.15" customHeight="1" x14ac:dyDescent="0.2">
      <c r="B860" s="19"/>
      <c r="C860" s="19"/>
    </row>
    <row r="861" spans="2:3" ht="52.15" customHeight="1" x14ac:dyDescent="0.2">
      <c r="B861" s="19"/>
      <c r="C861" s="19"/>
    </row>
    <row r="862" spans="2:3" ht="52.15" customHeight="1" x14ac:dyDescent="0.2">
      <c r="B862" s="19"/>
      <c r="C862" s="19"/>
    </row>
    <row r="863" spans="2:3" ht="52.15" customHeight="1" x14ac:dyDescent="0.2">
      <c r="B863" s="19"/>
      <c r="C863" s="19"/>
    </row>
    <row r="864" spans="2:3" ht="52.15" customHeight="1" x14ac:dyDescent="0.2">
      <c r="B864" s="19"/>
      <c r="C864" s="19"/>
    </row>
    <row r="865" spans="2:3" ht="52.15" customHeight="1" x14ac:dyDescent="0.2">
      <c r="B865" s="19"/>
      <c r="C865" s="19"/>
    </row>
    <row r="866" spans="2:3" ht="52.15" customHeight="1" x14ac:dyDescent="0.2">
      <c r="B866" s="19"/>
      <c r="C866" s="19"/>
    </row>
    <row r="867" spans="2:3" ht="52.15" customHeight="1" x14ac:dyDescent="0.2">
      <c r="B867" s="19"/>
      <c r="C867" s="19"/>
    </row>
    <row r="868" spans="2:3" ht="52.15" customHeight="1" x14ac:dyDescent="0.2">
      <c r="B868" s="19"/>
      <c r="C868" s="19"/>
    </row>
    <row r="869" spans="2:3" ht="52.15" customHeight="1" x14ac:dyDescent="0.2">
      <c r="B869" s="19"/>
      <c r="C869" s="19"/>
    </row>
    <row r="870" spans="2:3" ht="52.15" customHeight="1" x14ac:dyDescent="0.2">
      <c r="B870" s="19"/>
      <c r="C870" s="19"/>
    </row>
    <row r="871" spans="2:3" ht="52.15" customHeight="1" x14ac:dyDescent="0.2">
      <c r="B871" s="19"/>
      <c r="C871" s="19"/>
    </row>
    <row r="872" spans="2:3" ht="52.15" customHeight="1" x14ac:dyDescent="0.2">
      <c r="B872" s="19"/>
      <c r="C872" s="19"/>
    </row>
    <row r="873" spans="2:3" ht="52.15" customHeight="1" x14ac:dyDescent="0.2">
      <c r="B873" s="19"/>
      <c r="C873" s="19"/>
    </row>
    <row r="874" spans="2:3" ht="52.15" customHeight="1" x14ac:dyDescent="0.2">
      <c r="B874" s="19"/>
      <c r="C874" s="19"/>
    </row>
    <row r="875" spans="2:3" ht="52.15" customHeight="1" x14ac:dyDescent="0.2">
      <c r="B875" s="19"/>
      <c r="C875" s="19"/>
    </row>
    <row r="876" spans="2:3" ht="52.15" customHeight="1" x14ac:dyDescent="0.2">
      <c r="B876" s="19"/>
      <c r="C876" s="19"/>
    </row>
    <row r="877" spans="2:3" ht="52.15" customHeight="1" x14ac:dyDescent="0.2">
      <c r="B877" s="19"/>
      <c r="C877" s="19"/>
    </row>
    <row r="878" spans="2:3" ht="52.15" customHeight="1" x14ac:dyDescent="0.2">
      <c r="B878" s="19"/>
      <c r="C878" s="19"/>
    </row>
    <row r="879" spans="2:3" ht="52.15" customHeight="1" x14ac:dyDescent="0.2">
      <c r="B879" s="19"/>
      <c r="C879" s="19"/>
    </row>
    <row r="880" spans="2:3" ht="52.15" customHeight="1" x14ac:dyDescent="0.2">
      <c r="B880" s="19"/>
      <c r="C880" s="19"/>
    </row>
    <row r="881" spans="2:3" ht="52.15" customHeight="1" x14ac:dyDescent="0.2">
      <c r="B881" s="19"/>
      <c r="C881" s="19"/>
    </row>
    <row r="882" spans="2:3" ht="52.15" customHeight="1" x14ac:dyDescent="0.2">
      <c r="B882" s="19"/>
      <c r="C882" s="19"/>
    </row>
    <row r="883" spans="2:3" ht="52.15" customHeight="1" x14ac:dyDescent="0.2">
      <c r="B883" s="19"/>
      <c r="C883" s="19"/>
    </row>
    <row r="884" spans="2:3" ht="52.15" customHeight="1" x14ac:dyDescent="0.2">
      <c r="B884" s="19"/>
      <c r="C884" s="19"/>
    </row>
    <row r="885" spans="2:3" ht="52.15" customHeight="1" x14ac:dyDescent="0.2">
      <c r="B885" s="19"/>
      <c r="C885" s="19"/>
    </row>
    <row r="886" spans="2:3" ht="52.15" customHeight="1" x14ac:dyDescent="0.2">
      <c r="B886" s="19"/>
      <c r="C886" s="19"/>
    </row>
    <row r="887" spans="2:3" ht="52.15" customHeight="1" x14ac:dyDescent="0.2">
      <c r="B887" s="19"/>
      <c r="C887" s="19"/>
    </row>
    <row r="888" spans="2:3" ht="52.15" customHeight="1" x14ac:dyDescent="0.2">
      <c r="B888" s="19"/>
      <c r="C888" s="19"/>
    </row>
    <row r="889" spans="2:3" ht="52.15" customHeight="1" x14ac:dyDescent="0.2">
      <c r="B889" s="19"/>
      <c r="C889" s="19"/>
    </row>
    <row r="890" spans="2:3" ht="52.15" customHeight="1" x14ac:dyDescent="0.2">
      <c r="B890" s="19"/>
      <c r="C890" s="19"/>
    </row>
    <row r="891" spans="2:3" ht="52.15" customHeight="1" x14ac:dyDescent="0.2">
      <c r="B891" s="19"/>
      <c r="C891" s="19"/>
    </row>
    <row r="892" spans="2:3" ht="52.15" customHeight="1" x14ac:dyDescent="0.2">
      <c r="B892" s="19"/>
      <c r="C892" s="19"/>
    </row>
    <row r="893" spans="2:3" ht="52.15" customHeight="1" x14ac:dyDescent="0.2">
      <c r="B893" s="19"/>
      <c r="C893" s="19"/>
    </row>
    <row r="894" spans="2:3" ht="52.15" customHeight="1" x14ac:dyDescent="0.2">
      <c r="B894" s="19"/>
      <c r="C894" s="19"/>
    </row>
    <row r="895" spans="2:3" ht="52.15" customHeight="1" x14ac:dyDescent="0.2">
      <c r="B895" s="19"/>
      <c r="C895" s="19"/>
    </row>
    <row r="896" spans="2:3" ht="52.15" customHeight="1" x14ac:dyDescent="0.2">
      <c r="B896" s="19"/>
      <c r="C896" s="19"/>
    </row>
    <row r="897" spans="2:3" ht="52.15" customHeight="1" x14ac:dyDescent="0.2">
      <c r="B897" s="19"/>
      <c r="C897" s="19"/>
    </row>
    <row r="898" spans="2:3" ht="52.15" customHeight="1" x14ac:dyDescent="0.2">
      <c r="B898" s="19"/>
      <c r="C898" s="19"/>
    </row>
    <row r="899" spans="2:3" ht="52.15" customHeight="1" x14ac:dyDescent="0.2">
      <c r="B899" s="19"/>
      <c r="C899" s="19"/>
    </row>
    <row r="900" spans="2:3" ht="52.15" customHeight="1" x14ac:dyDescent="0.2">
      <c r="B900" s="19"/>
      <c r="C900" s="19"/>
    </row>
    <row r="901" spans="2:3" ht="52.15" customHeight="1" x14ac:dyDescent="0.2">
      <c r="B901" s="19"/>
      <c r="C901" s="19"/>
    </row>
    <row r="902" spans="2:3" ht="52.15" customHeight="1" x14ac:dyDescent="0.2">
      <c r="B902" s="19"/>
      <c r="C902" s="19"/>
    </row>
    <row r="903" spans="2:3" ht="52.15" customHeight="1" x14ac:dyDescent="0.2">
      <c r="B903" s="19"/>
      <c r="C903" s="19"/>
    </row>
    <row r="904" spans="2:3" ht="52.15" customHeight="1" x14ac:dyDescent="0.2">
      <c r="B904" s="19"/>
      <c r="C904" s="19"/>
    </row>
    <row r="905" spans="2:3" ht="52.15" customHeight="1" x14ac:dyDescent="0.2">
      <c r="B905" s="19"/>
      <c r="C905" s="19"/>
    </row>
    <row r="906" spans="2:3" ht="52.15" customHeight="1" x14ac:dyDescent="0.2">
      <c r="B906" s="19"/>
      <c r="C906" s="19"/>
    </row>
    <row r="907" spans="2:3" ht="52.15" customHeight="1" x14ac:dyDescent="0.2">
      <c r="B907" s="19"/>
      <c r="C907" s="19"/>
    </row>
    <row r="908" spans="2:3" ht="52.15" customHeight="1" x14ac:dyDescent="0.2">
      <c r="B908" s="19"/>
      <c r="C908" s="19"/>
    </row>
    <row r="909" spans="2:3" ht="52.15" customHeight="1" x14ac:dyDescent="0.2">
      <c r="B909" s="19"/>
      <c r="C909" s="19"/>
    </row>
    <row r="910" spans="2:3" ht="52.15" customHeight="1" x14ac:dyDescent="0.2">
      <c r="B910" s="19"/>
      <c r="C910" s="19"/>
    </row>
    <row r="911" spans="2:3" ht="52.15" customHeight="1" x14ac:dyDescent="0.2">
      <c r="B911" s="19"/>
      <c r="C911" s="19"/>
    </row>
    <row r="912" spans="2:3" ht="52.15" customHeight="1" x14ac:dyDescent="0.2">
      <c r="B912" s="19"/>
      <c r="C912" s="19"/>
    </row>
    <row r="913" spans="2:3" ht="52.15" customHeight="1" x14ac:dyDescent="0.2">
      <c r="B913" s="19"/>
      <c r="C913" s="19"/>
    </row>
    <row r="914" spans="2:3" ht="52.15" customHeight="1" x14ac:dyDescent="0.2">
      <c r="B914" s="19"/>
      <c r="C914" s="19"/>
    </row>
    <row r="915" spans="2:3" ht="52.15" customHeight="1" x14ac:dyDescent="0.2">
      <c r="B915" s="19"/>
      <c r="C915" s="19"/>
    </row>
    <row r="916" spans="2:3" ht="52.15" customHeight="1" x14ac:dyDescent="0.2">
      <c r="B916" s="19"/>
      <c r="C916" s="19"/>
    </row>
    <row r="917" spans="2:3" ht="52.15" customHeight="1" x14ac:dyDescent="0.2">
      <c r="B917" s="19"/>
      <c r="C917" s="19"/>
    </row>
    <row r="918" spans="2:3" ht="52.15" customHeight="1" x14ac:dyDescent="0.2">
      <c r="B918" s="19"/>
      <c r="C918" s="19"/>
    </row>
    <row r="919" spans="2:3" ht="52.15" customHeight="1" x14ac:dyDescent="0.2">
      <c r="B919" s="19"/>
      <c r="C919" s="19"/>
    </row>
    <row r="920" spans="2:3" ht="52.15" customHeight="1" x14ac:dyDescent="0.2">
      <c r="B920" s="19"/>
      <c r="C920" s="19"/>
    </row>
    <row r="921" spans="2:3" ht="52.15" customHeight="1" x14ac:dyDescent="0.2">
      <c r="B921" s="19"/>
      <c r="C921" s="19"/>
    </row>
    <row r="922" spans="2:3" ht="52.15" customHeight="1" x14ac:dyDescent="0.2">
      <c r="B922" s="19"/>
      <c r="C922" s="19"/>
    </row>
    <row r="923" spans="2:3" ht="52.15" customHeight="1" x14ac:dyDescent="0.2">
      <c r="B923" s="19"/>
      <c r="C923" s="19"/>
    </row>
    <row r="924" spans="2:3" ht="52.15" customHeight="1" x14ac:dyDescent="0.2">
      <c r="B924" s="19"/>
      <c r="C924" s="19"/>
    </row>
    <row r="925" spans="2:3" ht="52.15" customHeight="1" x14ac:dyDescent="0.2">
      <c r="B925" s="19"/>
      <c r="C925" s="19"/>
    </row>
    <row r="926" spans="2:3" ht="52.15" customHeight="1" x14ac:dyDescent="0.2">
      <c r="B926" s="19"/>
      <c r="C926" s="19"/>
    </row>
    <row r="927" spans="2:3" ht="52.15" customHeight="1" x14ac:dyDescent="0.2">
      <c r="B927" s="19"/>
      <c r="C927" s="19"/>
    </row>
    <row r="928" spans="2:3" ht="52.15" customHeight="1" x14ac:dyDescent="0.2">
      <c r="B928" s="19"/>
      <c r="C928" s="19"/>
    </row>
    <row r="929" spans="2:3" ht="52.15" customHeight="1" x14ac:dyDescent="0.2">
      <c r="B929" s="19"/>
      <c r="C929" s="19"/>
    </row>
    <row r="930" spans="2:3" ht="52.15" customHeight="1" x14ac:dyDescent="0.2">
      <c r="B930" s="19"/>
      <c r="C930" s="19"/>
    </row>
    <row r="931" spans="2:3" ht="52.15" customHeight="1" x14ac:dyDescent="0.2">
      <c r="B931" s="19"/>
      <c r="C931" s="19"/>
    </row>
    <row r="932" spans="2:3" ht="52.15" customHeight="1" x14ac:dyDescent="0.2">
      <c r="B932" s="19"/>
      <c r="C932" s="19"/>
    </row>
    <row r="933" spans="2:3" ht="52.15" customHeight="1" x14ac:dyDescent="0.2">
      <c r="B933" s="19"/>
      <c r="C933" s="19"/>
    </row>
    <row r="934" spans="2:3" ht="52.15" customHeight="1" x14ac:dyDescent="0.2">
      <c r="B934" s="19"/>
      <c r="C934" s="19"/>
    </row>
    <row r="935" spans="2:3" ht="52.15" customHeight="1" x14ac:dyDescent="0.2">
      <c r="B935" s="19"/>
      <c r="C935" s="19"/>
    </row>
    <row r="936" spans="2:3" ht="52.15" customHeight="1" x14ac:dyDescent="0.2">
      <c r="B936" s="19"/>
      <c r="C936" s="19"/>
    </row>
    <row r="937" spans="2:3" ht="52.15" customHeight="1" x14ac:dyDescent="0.2">
      <c r="B937" s="19"/>
      <c r="C937" s="19"/>
    </row>
    <row r="938" spans="2:3" ht="52.15" customHeight="1" x14ac:dyDescent="0.2">
      <c r="B938" s="19"/>
      <c r="C938" s="19"/>
    </row>
    <row r="939" spans="2:3" ht="52.15" customHeight="1" x14ac:dyDescent="0.2">
      <c r="B939" s="19"/>
      <c r="C939" s="19"/>
    </row>
    <row r="940" spans="2:3" ht="52.15" customHeight="1" x14ac:dyDescent="0.2">
      <c r="B940" s="19"/>
      <c r="C940" s="19"/>
    </row>
    <row r="941" spans="2:3" ht="52.15" customHeight="1" x14ac:dyDescent="0.2">
      <c r="B941" s="19"/>
      <c r="C941" s="19"/>
    </row>
    <row r="942" spans="2:3" ht="52.15" customHeight="1" x14ac:dyDescent="0.2">
      <c r="B942" s="19"/>
      <c r="C942" s="19"/>
    </row>
    <row r="943" spans="2:3" ht="52.15" customHeight="1" x14ac:dyDescent="0.2">
      <c r="B943" s="19"/>
      <c r="C943" s="19"/>
    </row>
    <row r="944" spans="2:3" ht="52.15" customHeight="1" x14ac:dyDescent="0.2">
      <c r="B944" s="19"/>
      <c r="C944" s="19"/>
    </row>
    <row r="945" spans="2:3" ht="52.15" customHeight="1" x14ac:dyDescent="0.2">
      <c r="B945" s="19"/>
      <c r="C945" s="19"/>
    </row>
    <row r="946" spans="2:3" ht="52.15" customHeight="1" x14ac:dyDescent="0.2">
      <c r="B946" s="19"/>
      <c r="C946" s="19"/>
    </row>
    <row r="947" spans="2:3" ht="52.15" customHeight="1" x14ac:dyDescent="0.2">
      <c r="B947" s="19"/>
      <c r="C947" s="19"/>
    </row>
    <row r="948" spans="2:3" ht="52.15" customHeight="1" x14ac:dyDescent="0.2">
      <c r="B948" s="19"/>
      <c r="C948" s="19"/>
    </row>
    <row r="949" spans="2:3" ht="52.15" customHeight="1" x14ac:dyDescent="0.2">
      <c r="B949" s="19"/>
      <c r="C949" s="19"/>
    </row>
    <row r="950" spans="2:3" ht="52.15" customHeight="1" x14ac:dyDescent="0.2">
      <c r="B950" s="19"/>
      <c r="C950" s="19"/>
    </row>
    <row r="951" spans="2:3" ht="52.15" customHeight="1" x14ac:dyDescent="0.2">
      <c r="B951" s="19"/>
      <c r="C951" s="19"/>
    </row>
    <row r="952" spans="2:3" ht="52.15" customHeight="1" x14ac:dyDescent="0.2">
      <c r="B952" s="19"/>
      <c r="C952" s="19"/>
    </row>
    <row r="953" spans="2:3" ht="52.15" customHeight="1" x14ac:dyDescent="0.2">
      <c r="B953" s="19"/>
      <c r="C953" s="19"/>
    </row>
    <row r="954" spans="2:3" ht="52.15" customHeight="1" x14ac:dyDescent="0.2">
      <c r="B954" s="19"/>
      <c r="C954" s="19"/>
    </row>
    <row r="955" spans="2:3" ht="52.15" customHeight="1" x14ac:dyDescent="0.2">
      <c r="B955" s="19"/>
      <c r="C955" s="19"/>
    </row>
    <row r="956" spans="2:3" ht="52.15" customHeight="1" x14ac:dyDescent="0.2">
      <c r="B956" s="19"/>
      <c r="C956" s="19"/>
    </row>
    <row r="957" spans="2:3" ht="52.15" customHeight="1" x14ac:dyDescent="0.2">
      <c r="B957" s="19"/>
      <c r="C957" s="19"/>
    </row>
    <row r="958" spans="2:3" ht="52.15" customHeight="1" x14ac:dyDescent="0.2">
      <c r="B958" s="19"/>
      <c r="C958" s="19"/>
    </row>
    <row r="959" spans="2:3" ht="52.15" customHeight="1" x14ac:dyDescent="0.2">
      <c r="B959" s="19"/>
      <c r="C959" s="19"/>
    </row>
    <row r="960" spans="2:3" ht="52.15" customHeight="1" x14ac:dyDescent="0.2">
      <c r="B960" s="19"/>
      <c r="C960" s="19"/>
    </row>
    <row r="961" spans="2:3" ht="52.15" customHeight="1" x14ac:dyDescent="0.2">
      <c r="B961" s="19"/>
      <c r="C961" s="19"/>
    </row>
    <row r="962" spans="2:3" ht="52.15" customHeight="1" x14ac:dyDescent="0.2">
      <c r="B962" s="19"/>
      <c r="C962" s="19"/>
    </row>
    <row r="963" spans="2:3" ht="52.15" customHeight="1" x14ac:dyDescent="0.2">
      <c r="B963" s="19"/>
      <c r="C963" s="19"/>
    </row>
    <row r="964" spans="2:3" ht="52.15" customHeight="1" x14ac:dyDescent="0.2">
      <c r="B964" s="19"/>
      <c r="C964" s="19"/>
    </row>
    <row r="965" spans="2:3" ht="52.15" customHeight="1" x14ac:dyDescent="0.2">
      <c r="B965" s="19"/>
      <c r="C965" s="19"/>
    </row>
    <row r="966" spans="2:3" ht="52.15" customHeight="1" x14ac:dyDescent="0.2">
      <c r="B966" s="19"/>
      <c r="C966" s="19"/>
    </row>
    <row r="967" spans="2:3" ht="52.15" customHeight="1" x14ac:dyDescent="0.2">
      <c r="B967" s="19"/>
      <c r="C967" s="19"/>
    </row>
    <row r="968" spans="2:3" ht="52.15" customHeight="1" x14ac:dyDescent="0.2">
      <c r="B968" s="19"/>
      <c r="C968" s="19"/>
    </row>
    <row r="969" spans="2:3" ht="52.15" customHeight="1" x14ac:dyDescent="0.2">
      <c r="B969" s="19"/>
      <c r="C969" s="19"/>
    </row>
    <row r="970" spans="2:3" ht="52.15" customHeight="1" x14ac:dyDescent="0.2">
      <c r="B970" s="19"/>
      <c r="C970" s="19"/>
    </row>
    <row r="971" spans="2:3" ht="52.15" customHeight="1" x14ac:dyDescent="0.2">
      <c r="B971" s="19"/>
      <c r="C971" s="19"/>
    </row>
    <row r="972" spans="2:3" ht="52.15" customHeight="1" x14ac:dyDescent="0.2">
      <c r="B972" s="19"/>
      <c r="C972" s="19"/>
    </row>
    <row r="973" spans="2:3" ht="52.15" customHeight="1" x14ac:dyDescent="0.2">
      <c r="B973" s="19"/>
      <c r="C973" s="19"/>
    </row>
    <row r="974" spans="2:3" ht="52.15" customHeight="1" x14ac:dyDescent="0.2">
      <c r="B974" s="19"/>
      <c r="C974" s="19"/>
    </row>
    <row r="975" spans="2:3" ht="52.15" customHeight="1" x14ac:dyDescent="0.2">
      <c r="B975" s="19"/>
      <c r="C975" s="19"/>
    </row>
    <row r="976" spans="2:3" ht="52.15" customHeight="1" x14ac:dyDescent="0.2">
      <c r="B976" s="19"/>
      <c r="C976" s="19"/>
    </row>
    <row r="977" spans="2:3" ht="52.15" customHeight="1" x14ac:dyDescent="0.2">
      <c r="B977" s="19"/>
      <c r="C977" s="19"/>
    </row>
    <row r="978" spans="2:3" ht="52.15" customHeight="1" x14ac:dyDescent="0.2">
      <c r="B978" s="19"/>
      <c r="C978" s="19"/>
    </row>
    <row r="979" spans="2:3" ht="52.15" customHeight="1" x14ac:dyDescent="0.2">
      <c r="B979" s="19"/>
      <c r="C979" s="19"/>
    </row>
    <row r="980" spans="2:3" ht="52.15" customHeight="1" x14ac:dyDescent="0.2">
      <c r="B980" s="19"/>
      <c r="C980" s="19"/>
    </row>
    <row r="981" spans="2:3" ht="52.15" customHeight="1" x14ac:dyDescent="0.2">
      <c r="B981" s="19"/>
      <c r="C981" s="19"/>
    </row>
    <row r="982" spans="2:3" ht="52.15" customHeight="1" x14ac:dyDescent="0.2">
      <c r="B982" s="19"/>
      <c r="C982" s="19"/>
    </row>
    <row r="983" spans="2:3" ht="52.15" customHeight="1" x14ac:dyDescent="0.2">
      <c r="B983" s="19"/>
      <c r="C983" s="19"/>
    </row>
    <row r="984" spans="2:3" ht="52.15" customHeight="1" x14ac:dyDescent="0.2">
      <c r="B984" s="19"/>
      <c r="C984" s="19"/>
    </row>
    <row r="985" spans="2:3" ht="52.15" customHeight="1" x14ac:dyDescent="0.2">
      <c r="B985" s="19"/>
      <c r="C985" s="19"/>
    </row>
    <row r="986" spans="2:3" ht="52.15" customHeight="1" x14ac:dyDescent="0.2">
      <c r="B986" s="19"/>
      <c r="C986" s="19"/>
    </row>
    <row r="987" spans="2:3" ht="52.15" customHeight="1" x14ac:dyDescent="0.2">
      <c r="B987" s="19"/>
      <c r="C987" s="19"/>
    </row>
    <row r="988" spans="2:3" ht="52.15" customHeight="1" x14ac:dyDescent="0.2">
      <c r="B988" s="19"/>
      <c r="C988" s="19"/>
    </row>
    <row r="989" spans="2:3" ht="52.15" customHeight="1" x14ac:dyDescent="0.2">
      <c r="B989" s="19"/>
      <c r="C989" s="19"/>
    </row>
    <row r="990" spans="2:3" ht="52.15" customHeight="1" x14ac:dyDescent="0.2">
      <c r="B990" s="19"/>
      <c r="C990" s="19"/>
    </row>
    <row r="991" spans="2:3" ht="52.15" customHeight="1" x14ac:dyDescent="0.2">
      <c r="B991" s="19"/>
      <c r="C991" s="19"/>
    </row>
    <row r="992" spans="2:3" ht="52.15" customHeight="1" x14ac:dyDescent="0.2">
      <c r="B992" s="19"/>
      <c r="C992" s="19"/>
    </row>
    <row r="993" spans="2:3" ht="52.15" customHeight="1" x14ac:dyDescent="0.2">
      <c r="B993" s="19"/>
      <c r="C993" s="19"/>
    </row>
    <row r="994" spans="2:3" ht="52.15" customHeight="1" x14ac:dyDescent="0.2">
      <c r="B994" s="19"/>
      <c r="C994" s="19"/>
    </row>
    <row r="995" spans="2:3" ht="52.15" customHeight="1" x14ac:dyDescent="0.2">
      <c r="B995" s="19"/>
      <c r="C995" s="19"/>
    </row>
    <row r="996" spans="2:3" ht="52.15" customHeight="1" x14ac:dyDescent="0.2">
      <c r="B996" s="19"/>
      <c r="C996" s="19"/>
    </row>
    <row r="997" spans="2:3" ht="52.15" customHeight="1" x14ac:dyDescent="0.2">
      <c r="B997" s="19"/>
      <c r="C997" s="19"/>
    </row>
    <row r="998" spans="2:3" ht="52.15" customHeight="1" x14ac:dyDescent="0.2">
      <c r="B998" s="19"/>
      <c r="C998" s="19"/>
    </row>
    <row r="999" spans="2:3" ht="52.15" customHeight="1" x14ac:dyDescent="0.2">
      <c r="B999" s="19"/>
      <c r="C999" s="19"/>
    </row>
    <row r="1000" spans="2:3" ht="52.15" customHeight="1" x14ac:dyDescent="0.2">
      <c r="B1000" s="19"/>
      <c r="C1000" s="19"/>
    </row>
    <row r="1001" spans="2:3" ht="52.15" customHeight="1" x14ac:dyDescent="0.2">
      <c r="B1001" s="19"/>
      <c r="C1001" s="19"/>
    </row>
    <row r="1002" spans="2:3" ht="52.15" customHeight="1" x14ac:dyDescent="0.2">
      <c r="B1002" s="19"/>
      <c r="C1002" s="19"/>
    </row>
    <row r="1003" spans="2:3" ht="52.15" customHeight="1" x14ac:dyDescent="0.2">
      <c r="B1003" s="19"/>
      <c r="C1003" s="19"/>
    </row>
    <row r="1004" spans="2:3" ht="52.15" customHeight="1" x14ac:dyDescent="0.2">
      <c r="B1004" s="19"/>
      <c r="C1004" s="19"/>
    </row>
    <row r="1005" spans="2:3" ht="52.15" customHeight="1" x14ac:dyDescent="0.2">
      <c r="B1005" s="19"/>
      <c r="C1005" s="19"/>
    </row>
    <row r="1006" spans="2:3" ht="52.15" customHeight="1" x14ac:dyDescent="0.2">
      <c r="B1006" s="19"/>
      <c r="C1006" s="19"/>
    </row>
    <row r="1007" spans="2:3" ht="52.15" customHeight="1" x14ac:dyDescent="0.2">
      <c r="B1007" s="19"/>
      <c r="C1007" s="19"/>
    </row>
    <row r="1008" spans="2:3" ht="52.15" customHeight="1" x14ac:dyDescent="0.2">
      <c r="B1008" s="19"/>
      <c r="C1008" s="19"/>
    </row>
    <row r="1009" spans="2:3" ht="52.15" customHeight="1" x14ac:dyDescent="0.2">
      <c r="B1009" s="19"/>
      <c r="C1009" s="19"/>
    </row>
    <row r="1010" spans="2:3" ht="52.15" customHeight="1" x14ac:dyDescent="0.2">
      <c r="B1010" s="19"/>
      <c r="C1010" s="19"/>
    </row>
    <row r="1011" spans="2:3" ht="52.15" customHeight="1" x14ac:dyDescent="0.2">
      <c r="B1011" s="19"/>
      <c r="C1011" s="19"/>
    </row>
    <row r="1012" spans="2:3" ht="52.15" customHeight="1" x14ac:dyDescent="0.2">
      <c r="B1012" s="19"/>
      <c r="C1012" s="19"/>
    </row>
    <row r="1013" spans="2:3" ht="52.15" customHeight="1" x14ac:dyDescent="0.2">
      <c r="B1013" s="19"/>
      <c r="C1013" s="19"/>
    </row>
    <row r="1014" spans="2:3" ht="52.15" customHeight="1" x14ac:dyDescent="0.2">
      <c r="B1014" s="19"/>
      <c r="C1014" s="19"/>
    </row>
    <row r="1015" spans="2:3" ht="52.15" customHeight="1" x14ac:dyDescent="0.2">
      <c r="B1015" s="19"/>
      <c r="C1015" s="19"/>
    </row>
    <row r="1016" spans="2:3" ht="52.15" customHeight="1" x14ac:dyDescent="0.2">
      <c r="B1016" s="19"/>
      <c r="C1016" s="19"/>
    </row>
    <row r="1017" spans="2:3" ht="52.15" customHeight="1" x14ac:dyDescent="0.2">
      <c r="B1017" s="19"/>
      <c r="C1017" s="19"/>
    </row>
    <row r="1018" spans="2:3" ht="52.15" customHeight="1" x14ac:dyDescent="0.2">
      <c r="B1018" s="19"/>
      <c r="C1018" s="19"/>
    </row>
    <row r="1019" spans="2:3" ht="52.15" customHeight="1" x14ac:dyDescent="0.2">
      <c r="B1019" s="19"/>
      <c r="C1019" s="19"/>
    </row>
    <row r="1020" spans="2:3" ht="52.15" customHeight="1" x14ac:dyDescent="0.2">
      <c r="B1020" s="19"/>
      <c r="C1020" s="19"/>
    </row>
    <row r="1021" spans="2:3" ht="52.15" customHeight="1" x14ac:dyDescent="0.2">
      <c r="B1021" s="19"/>
      <c r="C1021" s="19"/>
    </row>
    <row r="1022" spans="2:3" ht="52.15" customHeight="1" x14ac:dyDescent="0.2">
      <c r="B1022" s="19"/>
      <c r="C1022" s="19"/>
    </row>
    <row r="1023" spans="2:3" ht="52.15" customHeight="1" x14ac:dyDescent="0.2">
      <c r="B1023" s="19"/>
      <c r="C1023" s="19"/>
    </row>
    <row r="1024" spans="2:3" ht="52.15" customHeight="1" x14ac:dyDescent="0.2">
      <c r="B1024" s="19"/>
      <c r="C1024" s="19"/>
    </row>
    <row r="1025" spans="2:3" ht="52.15" customHeight="1" x14ac:dyDescent="0.2">
      <c r="B1025" s="19"/>
      <c r="C1025" s="19"/>
    </row>
    <row r="1026" spans="2:3" ht="52.15" customHeight="1" x14ac:dyDescent="0.2">
      <c r="B1026" s="19"/>
      <c r="C1026" s="19"/>
    </row>
    <row r="1027" spans="2:3" ht="52.15" customHeight="1" x14ac:dyDescent="0.2">
      <c r="B1027" s="19"/>
      <c r="C1027" s="19"/>
    </row>
    <row r="1028" spans="2:3" ht="52.15" customHeight="1" x14ac:dyDescent="0.2">
      <c r="B1028" s="19"/>
      <c r="C1028" s="19"/>
    </row>
    <row r="1029" spans="2:3" ht="52.15" customHeight="1" x14ac:dyDescent="0.2">
      <c r="B1029" s="19"/>
      <c r="C1029" s="19"/>
    </row>
    <row r="1030" spans="2:3" ht="52.15" customHeight="1" x14ac:dyDescent="0.2">
      <c r="B1030" s="19"/>
      <c r="C1030" s="19"/>
    </row>
    <row r="1031" spans="2:3" ht="52.15" customHeight="1" x14ac:dyDescent="0.2">
      <c r="B1031" s="19"/>
      <c r="C1031" s="19"/>
    </row>
    <row r="1032" spans="2:3" ht="52.15" customHeight="1" x14ac:dyDescent="0.2">
      <c r="B1032" s="19"/>
      <c r="C1032" s="19"/>
    </row>
    <row r="1033" spans="2:3" ht="52.15" customHeight="1" x14ac:dyDescent="0.2">
      <c r="B1033" s="19"/>
      <c r="C1033" s="19"/>
    </row>
    <row r="1034" spans="2:3" ht="52.15" customHeight="1" x14ac:dyDescent="0.2">
      <c r="B1034" s="19"/>
      <c r="C1034" s="19"/>
    </row>
    <row r="1035" spans="2:3" ht="52.15" customHeight="1" x14ac:dyDescent="0.2">
      <c r="B1035" s="19"/>
      <c r="C1035" s="19"/>
    </row>
    <row r="1036" spans="2:3" ht="52.15" customHeight="1" x14ac:dyDescent="0.2">
      <c r="B1036" s="19"/>
      <c r="C1036" s="19"/>
    </row>
    <row r="1037" spans="2:3" ht="52.15" customHeight="1" x14ac:dyDescent="0.2">
      <c r="B1037" s="19"/>
      <c r="C1037" s="19"/>
    </row>
    <row r="1038" spans="2:3" ht="52.15" customHeight="1" x14ac:dyDescent="0.2">
      <c r="B1038" s="19"/>
      <c r="C1038" s="19"/>
    </row>
    <row r="1039" spans="2:3" ht="52.15" customHeight="1" x14ac:dyDescent="0.2">
      <c r="B1039" s="19"/>
      <c r="C1039" s="19"/>
    </row>
    <row r="1040" spans="2:3" ht="52.15" customHeight="1" x14ac:dyDescent="0.2">
      <c r="B1040" s="19"/>
      <c r="C1040" s="19"/>
    </row>
    <row r="1041" spans="2:3" ht="52.15" customHeight="1" x14ac:dyDescent="0.2">
      <c r="B1041" s="19"/>
      <c r="C1041" s="19"/>
    </row>
    <row r="1042" spans="2:3" ht="52.15" customHeight="1" x14ac:dyDescent="0.2">
      <c r="B1042" s="19"/>
      <c r="C1042" s="19"/>
    </row>
    <row r="1043" spans="2:3" ht="52.15" customHeight="1" x14ac:dyDescent="0.2">
      <c r="B1043" s="19"/>
      <c r="C1043" s="19"/>
    </row>
    <row r="1044" spans="2:3" ht="52.15" customHeight="1" x14ac:dyDescent="0.2">
      <c r="B1044" s="19"/>
      <c r="C1044" s="19"/>
    </row>
    <row r="1045" spans="2:3" ht="52.15" customHeight="1" x14ac:dyDescent="0.2">
      <c r="B1045" s="19"/>
      <c r="C1045" s="19"/>
    </row>
    <row r="1046" spans="2:3" ht="52.15" customHeight="1" x14ac:dyDescent="0.2">
      <c r="B1046" s="19"/>
      <c r="C1046" s="19"/>
    </row>
    <row r="1047" spans="2:3" ht="52.15" customHeight="1" x14ac:dyDescent="0.2">
      <c r="B1047" s="19"/>
      <c r="C1047" s="19"/>
    </row>
    <row r="1048" spans="2:3" ht="52.15" customHeight="1" x14ac:dyDescent="0.2">
      <c r="B1048" s="19"/>
      <c r="C1048" s="19"/>
    </row>
    <row r="1049" spans="2:3" ht="52.15" customHeight="1" x14ac:dyDescent="0.2">
      <c r="B1049" s="19"/>
      <c r="C1049" s="19"/>
    </row>
    <row r="1050" spans="2:3" ht="52.15" customHeight="1" x14ac:dyDescent="0.2">
      <c r="B1050" s="19"/>
      <c r="C1050" s="19"/>
    </row>
    <row r="1051" spans="2:3" ht="52.15" customHeight="1" x14ac:dyDescent="0.2">
      <c r="B1051" s="19"/>
      <c r="C1051" s="19"/>
    </row>
    <row r="1052" spans="2:3" ht="52.15" customHeight="1" x14ac:dyDescent="0.2">
      <c r="B1052" s="19"/>
      <c r="C1052" s="19"/>
    </row>
    <row r="1053" spans="2:3" ht="52.15" customHeight="1" x14ac:dyDescent="0.2">
      <c r="B1053" s="19"/>
      <c r="C1053" s="19"/>
    </row>
    <row r="1054" spans="2:3" ht="52.15" customHeight="1" x14ac:dyDescent="0.2">
      <c r="B1054" s="19"/>
      <c r="C1054" s="19"/>
    </row>
    <row r="1055" spans="2:3" ht="52.15" customHeight="1" x14ac:dyDescent="0.2">
      <c r="B1055" s="19"/>
      <c r="C1055" s="19"/>
    </row>
    <row r="1056" spans="2:3" ht="52.15" customHeight="1" x14ac:dyDescent="0.2">
      <c r="B1056" s="19"/>
      <c r="C1056" s="19"/>
    </row>
    <row r="1057" spans="2:3" ht="52.15" customHeight="1" x14ac:dyDescent="0.2">
      <c r="B1057" s="19"/>
      <c r="C1057" s="19"/>
    </row>
    <row r="1058" spans="2:3" ht="52.15" customHeight="1" x14ac:dyDescent="0.2">
      <c r="B1058" s="19"/>
      <c r="C1058" s="19"/>
    </row>
    <row r="1059" spans="2:3" ht="52.15" customHeight="1" x14ac:dyDescent="0.2">
      <c r="B1059" s="19"/>
      <c r="C1059" s="19"/>
    </row>
    <row r="1060" spans="2:3" ht="52.15" customHeight="1" x14ac:dyDescent="0.2">
      <c r="B1060" s="19"/>
      <c r="C1060" s="19"/>
    </row>
    <row r="1061" spans="2:3" ht="52.15" customHeight="1" x14ac:dyDescent="0.2">
      <c r="B1061" s="19"/>
      <c r="C1061" s="19"/>
    </row>
    <row r="1062" spans="2:3" ht="52.15" customHeight="1" x14ac:dyDescent="0.2">
      <c r="B1062" s="19"/>
      <c r="C1062" s="19"/>
    </row>
    <row r="1063" spans="2:3" ht="52.15" customHeight="1" x14ac:dyDescent="0.2">
      <c r="B1063" s="19"/>
      <c r="C1063" s="19"/>
    </row>
    <row r="1064" spans="2:3" ht="52.15" customHeight="1" x14ac:dyDescent="0.2">
      <c r="B1064" s="19"/>
      <c r="C1064" s="19"/>
    </row>
    <row r="1065" spans="2:3" ht="52.15" customHeight="1" x14ac:dyDescent="0.2">
      <c r="B1065" s="19"/>
      <c r="C1065" s="19"/>
    </row>
    <row r="1066" spans="2:3" ht="52.15" customHeight="1" x14ac:dyDescent="0.2">
      <c r="B1066" s="19"/>
      <c r="C1066" s="19"/>
    </row>
    <row r="1067" spans="2:3" ht="52.15" customHeight="1" x14ac:dyDescent="0.2">
      <c r="B1067" s="19"/>
      <c r="C1067" s="19"/>
    </row>
    <row r="1068" spans="2:3" ht="52.15" customHeight="1" x14ac:dyDescent="0.2">
      <c r="B1068" s="19"/>
      <c r="C1068" s="19"/>
    </row>
    <row r="1069" spans="2:3" ht="52.15" customHeight="1" x14ac:dyDescent="0.2">
      <c r="B1069" s="19"/>
      <c r="C1069" s="19"/>
    </row>
    <row r="1070" spans="2:3" ht="52.15" customHeight="1" x14ac:dyDescent="0.2">
      <c r="B1070" s="19"/>
      <c r="C1070" s="19"/>
    </row>
    <row r="1071" spans="2:3" ht="52.15" customHeight="1" x14ac:dyDescent="0.2">
      <c r="B1071" s="19"/>
      <c r="C1071" s="19"/>
    </row>
    <row r="1072" spans="2:3" ht="52.15" customHeight="1" x14ac:dyDescent="0.2">
      <c r="B1072" s="19"/>
      <c r="C1072" s="19"/>
    </row>
    <row r="1073" spans="2:3" ht="52.15" customHeight="1" x14ac:dyDescent="0.2">
      <c r="B1073" s="19"/>
      <c r="C1073" s="19"/>
    </row>
    <row r="1074" spans="2:3" ht="52.15" customHeight="1" x14ac:dyDescent="0.2">
      <c r="B1074" s="19"/>
      <c r="C1074" s="19"/>
    </row>
    <row r="1075" spans="2:3" ht="52.15" customHeight="1" x14ac:dyDescent="0.2">
      <c r="B1075" s="19"/>
      <c r="C1075" s="19"/>
    </row>
    <row r="1076" spans="2:3" ht="52.15" customHeight="1" x14ac:dyDescent="0.2">
      <c r="B1076" s="19"/>
      <c r="C1076" s="19"/>
    </row>
    <row r="1077" spans="2:3" ht="52.15" customHeight="1" x14ac:dyDescent="0.2">
      <c r="B1077" s="19"/>
      <c r="C1077" s="19"/>
    </row>
    <row r="1078" spans="2:3" ht="52.15" customHeight="1" x14ac:dyDescent="0.2">
      <c r="B1078" s="19"/>
      <c r="C1078" s="19"/>
    </row>
    <row r="1079" spans="2:3" ht="52.15" customHeight="1" x14ac:dyDescent="0.2">
      <c r="B1079" s="19"/>
      <c r="C1079" s="19"/>
    </row>
    <row r="1080" spans="2:3" ht="52.15" customHeight="1" x14ac:dyDescent="0.2">
      <c r="B1080" s="19"/>
      <c r="C1080" s="19"/>
    </row>
    <row r="1081" spans="2:3" ht="52.15" customHeight="1" x14ac:dyDescent="0.2">
      <c r="B1081" s="19"/>
      <c r="C1081" s="19"/>
    </row>
    <row r="1082" spans="2:3" ht="52.15" customHeight="1" x14ac:dyDescent="0.2">
      <c r="B1082" s="19"/>
      <c r="C1082" s="19"/>
    </row>
    <row r="1083" spans="2:3" ht="52.15" customHeight="1" x14ac:dyDescent="0.2">
      <c r="B1083" s="19"/>
      <c r="C1083" s="19"/>
    </row>
    <row r="1084" spans="2:3" ht="52.15" customHeight="1" x14ac:dyDescent="0.2">
      <c r="B1084" s="19"/>
      <c r="C1084" s="19"/>
    </row>
    <row r="1085" spans="2:3" ht="52.15" customHeight="1" x14ac:dyDescent="0.2">
      <c r="B1085" s="19"/>
      <c r="C1085" s="19"/>
    </row>
    <row r="1086" spans="2:3" ht="52.15" customHeight="1" x14ac:dyDescent="0.2">
      <c r="B1086" s="19"/>
      <c r="C1086" s="19"/>
    </row>
    <row r="1087" spans="2:3" ht="52.15" customHeight="1" x14ac:dyDescent="0.2">
      <c r="B1087" s="19"/>
      <c r="C1087" s="19"/>
    </row>
    <row r="1088" spans="2:3" ht="52.15" customHeight="1" x14ac:dyDescent="0.2">
      <c r="B1088" s="19"/>
      <c r="C1088" s="19"/>
    </row>
    <row r="1089" spans="2:3" ht="52.15" customHeight="1" x14ac:dyDescent="0.2">
      <c r="B1089" s="19"/>
      <c r="C1089" s="19"/>
    </row>
    <row r="1090" spans="2:3" ht="52.15" customHeight="1" x14ac:dyDescent="0.2">
      <c r="B1090" s="19"/>
      <c r="C1090" s="19"/>
    </row>
    <row r="1091" spans="2:3" ht="52.15" customHeight="1" x14ac:dyDescent="0.2">
      <c r="B1091" s="19"/>
      <c r="C1091" s="19"/>
    </row>
    <row r="1092" spans="2:3" ht="52.15" customHeight="1" x14ac:dyDescent="0.2">
      <c r="B1092" s="19"/>
      <c r="C1092" s="19"/>
    </row>
    <row r="1093" spans="2:3" ht="52.15" customHeight="1" x14ac:dyDescent="0.2">
      <c r="B1093" s="19"/>
      <c r="C1093" s="19"/>
    </row>
    <row r="1094" spans="2:3" ht="52.15" customHeight="1" x14ac:dyDescent="0.2">
      <c r="B1094" s="19"/>
      <c r="C1094" s="19"/>
    </row>
    <row r="1095" spans="2:3" ht="52.15" customHeight="1" x14ac:dyDescent="0.2">
      <c r="B1095" s="19"/>
      <c r="C1095" s="19"/>
    </row>
    <row r="1096" spans="2:3" ht="52.15" customHeight="1" x14ac:dyDescent="0.2">
      <c r="B1096" s="19"/>
      <c r="C1096" s="19"/>
    </row>
    <row r="1097" spans="2:3" ht="52.15" customHeight="1" x14ac:dyDescent="0.2">
      <c r="B1097" s="19"/>
      <c r="C1097" s="19"/>
    </row>
    <row r="1098" spans="2:3" ht="52.15" customHeight="1" x14ac:dyDescent="0.2">
      <c r="B1098" s="19"/>
      <c r="C1098" s="19"/>
    </row>
    <row r="1099" spans="2:3" ht="52.15" customHeight="1" x14ac:dyDescent="0.2">
      <c r="B1099" s="19"/>
      <c r="C1099" s="19"/>
    </row>
  </sheetData>
  <mergeCells count="8">
    <mergeCell ref="B24:B38"/>
    <mergeCell ref="A39:B39"/>
    <mergeCell ref="A40:A54"/>
    <mergeCell ref="B40:B54"/>
    <mergeCell ref="A7:B7"/>
    <mergeCell ref="B8:B22"/>
    <mergeCell ref="A23:B23"/>
    <mergeCell ref="A24:A38"/>
  </mergeCells>
  <pageMargins left="0.75" right="0.75" top="1" bottom="1" header="0.5" footer="0.5"/>
  <pageSetup orientation="portrait" horizontalDpi="4294967292" verticalDpi="429496729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15F97-DBCF-9943-B284-52B4EDC1362C}">
  <sheetPr>
    <outlinePr summaryBelow="0" summaryRight="0"/>
  </sheetPr>
  <dimension ref="A1:H1099"/>
  <sheetViews>
    <sheetView topLeftCell="A9" zoomScaleNormal="100" zoomScalePageLayoutView="80" workbookViewId="0">
      <selection activeCell="A39" sqref="A39:B39"/>
    </sheetView>
  </sheetViews>
  <sheetFormatPr baseColWidth="10" defaultColWidth="14.42578125" defaultRowHeight="52.15" customHeight="1" x14ac:dyDescent="0.2"/>
  <cols>
    <col min="1" max="1" width="6" style="17" customWidth="1"/>
    <col min="2" max="2" width="105.140625" style="20" customWidth="1"/>
    <col min="3" max="3" width="37" style="20" customWidth="1"/>
    <col min="4" max="4" width="36.140625" style="20" customWidth="1"/>
    <col min="5" max="5" width="34.7109375" style="20" customWidth="1"/>
    <col min="6" max="6" width="35.7109375" style="20" customWidth="1"/>
    <col min="7" max="7" width="37.28515625" style="20" customWidth="1"/>
    <col min="8" max="16384" width="14.42578125" style="20"/>
  </cols>
  <sheetData>
    <row r="1" spans="1:8" ht="51" hidden="1" customHeight="1" x14ac:dyDescent="0.2"/>
    <row r="2" spans="1:8" ht="51" hidden="1" customHeight="1" x14ac:dyDescent="0.2">
      <c r="B2" s="18" t="s">
        <v>3</v>
      </c>
      <c r="C2" s="18"/>
      <c r="D2" s="19" t="s">
        <v>0</v>
      </c>
    </row>
    <row r="3" spans="1:8" ht="51" hidden="1" customHeight="1" x14ac:dyDescent="0.2">
      <c r="B3" s="18" t="s">
        <v>2</v>
      </c>
      <c r="C3" s="18"/>
    </row>
    <row r="4" spans="1:8" ht="51" hidden="1" customHeight="1" x14ac:dyDescent="0.2">
      <c r="B4" s="18" t="s">
        <v>12</v>
      </c>
      <c r="C4" s="18"/>
    </row>
    <row r="5" spans="1:8" ht="51" hidden="1" customHeight="1" x14ac:dyDescent="0.25">
      <c r="B5" s="21" t="str">
        <f>'Infomación General'!B8</f>
        <v xml:space="preserve"> https://www.telnor.com/en/home</v>
      </c>
      <c r="C5" s="21"/>
    </row>
    <row r="6" spans="1:8" ht="109.15" customHeight="1" x14ac:dyDescent="0.25">
      <c r="B6" s="22"/>
      <c r="C6" s="22"/>
      <c r="D6" s="23" t="s">
        <v>22</v>
      </c>
      <c r="E6" s="23" t="s">
        <v>23</v>
      </c>
      <c r="F6" s="23" t="s">
        <v>24</v>
      </c>
      <c r="G6" s="22" t="s">
        <v>33</v>
      </c>
      <c r="H6" s="20" t="s">
        <v>0</v>
      </c>
    </row>
    <row r="7" spans="1:8" ht="37.15" customHeight="1" x14ac:dyDescent="0.25">
      <c r="A7" s="147" t="s">
        <v>112</v>
      </c>
      <c r="B7" s="158"/>
      <c r="C7" s="41" t="s">
        <v>28</v>
      </c>
      <c r="D7" s="25" t="s">
        <v>113</v>
      </c>
      <c r="E7" s="25" t="s">
        <v>113</v>
      </c>
      <c r="F7" s="25" t="s">
        <v>113</v>
      </c>
      <c r="G7" s="40" t="s">
        <v>113</v>
      </c>
    </row>
    <row r="8" spans="1:8" ht="15" x14ac:dyDescent="0.2">
      <c r="A8" s="104" t="s">
        <v>0</v>
      </c>
      <c r="B8" s="144" t="s">
        <v>218</v>
      </c>
      <c r="C8" s="24" t="str">
        <f>'Infomación General'!$B$10</f>
        <v>Home</v>
      </c>
      <c r="D8" s="63"/>
      <c r="E8" s="63"/>
      <c r="F8" s="63"/>
      <c r="G8" s="63"/>
    </row>
    <row r="9" spans="1:8" ht="15" x14ac:dyDescent="0.2">
      <c r="A9" s="105"/>
      <c r="B9" s="145"/>
      <c r="C9" s="24" t="str">
        <f>'Infomación General'!$B$11</f>
        <v>Hogar</v>
      </c>
      <c r="D9" s="63"/>
      <c r="E9" s="63"/>
      <c r="F9" s="63"/>
      <c r="G9" s="63"/>
    </row>
    <row r="10" spans="1:8" ht="15" x14ac:dyDescent="0.2">
      <c r="A10" s="105"/>
      <c r="B10" s="145"/>
      <c r="C10" s="24" t="str">
        <f>'Infomación General'!$B$12</f>
        <v>Negocios</v>
      </c>
      <c r="D10" s="63"/>
      <c r="E10" s="63"/>
      <c r="F10" s="63"/>
      <c r="G10" s="63"/>
    </row>
    <row r="11" spans="1:8" ht="15" x14ac:dyDescent="0.2">
      <c r="A11" s="105"/>
      <c r="B11" s="145"/>
      <c r="C11" s="24" t="str">
        <f>'Infomación General'!$B$13</f>
        <v>Empresa</v>
      </c>
      <c r="D11" s="63"/>
      <c r="E11" s="63"/>
      <c r="F11" s="63"/>
      <c r="G11" s="63"/>
    </row>
    <row r="12" spans="1:8" ht="15" x14ac:dyDescent="0.2">
      <c r="A12" s="105"/>
      <c r="B12" s="145"/>
      <c r="C12" s="24" t="str">
        <f>'Infomación General'!$B$14</f>
        <v>Internet + netflix</v>
      </c>
      <c r="D12" s="63"/>
      <c r="E12" s="63"/>
      <c r="F12" s="63"/>
      <c r="G12" s="63"/>
    </row>
    <row r="13" spans="1:8" ht="15" x14ac:dyDescent="0.2">
      <c r="A13" s="105"/>
      <c r="B13" s="145"/>
      <c r="C13" s="24" t="str">
        <f>'Infomación General'!$B$15</f>
        <v>Dish</v>
      </c>
      <c r="D13" s="63"/>
      <c r="E13" s="63"/>
      <c r="F13" s="63"/>
      <c r="G13" s="63"/>
    </row>
    <row r="14" spans="1:8" ht="15" x14ac:dyDescent="0.2">
      <c r="A14" s="105"/>
      <c r="B14" s="145"/>
      <c r="C14" s="24" t="str">
        <f>'Infomación General'!$B$16</f>
        <v>Asistencia home</v>
      </c>
      <c r="D14" s="63"/>
      <c r="E14" s="63"/>
      <c r="F14" s="63"/>
      <c r="G14" s="63"/>
    </row>
    <row r="15" spans="1:8" ht="15" x14ac:dyDescent="0.2">
      <c r="A15" s="105"/>
      <c r="B15" s="145"/>
      <c r="C15" s="24" t="str">
        <f>'Infomación General'!$B$17</f>
        <v>Paquetes infinitum negocio</v>
      </c>
      <c r="D15" s="63"/>
      <c r="E15" s="63"/>
      <c r="F15" s="63"/>
      <c r="G15" s="63"/>
    </row>
    <row r="16" spans="1:8" ht="15" x14ac:dyDescent="0.2">
      <c r="A16" s="105"/>
      <c r="B16" s="145"/>
      <c r="C16" s="24" t="str">
        <f>'Infomación General'!$B$18</f>
        <v>Velocidades simétricas</v>
      </c>
      <c r="D16" s="63"/>
      <c r="E16" s="63"/>
      <c r="F16" s="63"/>
      <c r="G16" s="63"/>
    </row>
    <row r="17" spans="1:7" ht="15" x14ac:dyDescent="0.2">
      <c r="A17" s="105"/>
      <c r="B17" s="145"/>
      <c r="C17" s="24" t="str">
        <f>'Infomación General'!$B$19</f>
        <v>Claro drive</v>
      </c>
      <c r="D17" s="63"/>
      <c r="E17" s="63"/>
      <c r="F17" s="63"/>
      <c r="G17" s="63"/>
    </row>
    <row r="18" spans="1:7" ht="15" x14ac:dyDescent="0.2">
      <c r="A18" s="105"/>
      <c r="B18" s="145"/>
      <c r="C18" s="24" t="str">
        <f>'Infomación General'!$B$20</f>
        <v>Pagina web y diseño</v>
      </c>
      <c r="D18" s="63"/>
      <c r="E18" s="63"/>
      <c r="F18" s="63"/>
      <c r="G18" s="63"/>
    </row>
    <row r="19" spans="1:7" ht="15" x14ac:dyDescent="0.2">
      <c r="A19" s="105"/>
      <c r="B19" s="145"/>
      <c r="C19" s="24" t="str">
        <f>'Infomación General'!$B$21</f>
        <v>Asistencia empresas</v>
      </c>
      <c r="D19" s="63"/>
      <c r="E19" s="63"/>
      <c r="F19" s="63"/>
      <c r="G19" s="63"/>
    </row>
    <row r="20" spans="1:7" ht="15" x14ac:dyDescent="0.2">
      <c r="A20" s="105"/>
      <c r="B20" s="145"/>
      <c r="C20" s="24">
        <f>'Infomación General'!$B$22</f>
        <v>0</v>
      </c>
      <c r="D20" s="63"/>
      <c r="E20" s="63"/>
      <c r="F20" s="63"/>
      <c r="G20" s="63"/>
    </row>
    <row r="21" spans="1:7" ht="15" x14ac:dyDescent="0.2">
      <c r="A21" s="105"/>
      <c r="B21" s="145"/>
      <c r="C21" s="24">
        <f>'Infomación General'!$B$23</f>
        <v>0</v>
      </c>
      <c r="D21" s="63"/>
      <c r="E21" s="63"/>
      <c r="F21" s="63"/>
      <c r="G21" s="63"/>
    </row>
    <row r="22" spans="1:7" ht="15" x14ac:dyDescent="0.2">
      <c r="A22" s="106"/>
      <c r="B22" s="146"/>
      <c r="C22" s="24">
        <f>'Infomación General'!$B$24</f>
        <v>0</v>
      </c>
      <c r="D22" s="63"/>
      <c r="E22" s="63"/>
      <c r="F22" s="63"/>
      <c r="G22" s="63"/>
    </row>
    <row r="23" spans="1:7" ht="31.9" customHeight="1" x14ac:dyDescent="0.2">
      <c r="A23" s="147" t="s">
        <v>114</v>
      </c>
      <c r="B23" s="148"/>
      <c r="C23" s="24" t="s">
        <v>0</v>
      </c>
      <c r="D23" s="63"/>
      <c r="E23" s="63"/>
      <c r="F23" s="63"/>
      <c r="G23" s="63"/>
    </row>
    <row r="24" spans="1:7" ht="34.15" customHeight="1" x14ac:dyDescent="0.2">
      <c r="A24" s="162" t="s">
        <v>0</v>
      </c>
      <c r="B24" s="144" t="s">
        <v>115</v>
      </c>
      <c r="C24" s="24" t="str">
        <f>'Infomación General'!$B$10</f>
        <v>Home</v>
      </c>
      <c r="D24"/>
      <c r="E24"/>
      <c r="F24"/>
      <c r="G24"/>
    </row>
    <row r="25" spans="1:7" ht="16.899999999999999" customHeight="1" x14ac:dyDescent="0.2">
      <c r="A25" s="163"/>
      <c r="B25" s="145"/>
      <c r="C25" s="24" t="str">
        <f>'Infomación General'!$B$11</f>
        <v>Hogar</v>
      </c>
      <c r="D25" s="63"/>
      <c r="E25" s="63"/>
      <c r="F25" s="63"/>
      <c r="G25" s="63"/>
    </row>
    <row r="26" spans="1:7" ht="16.899999999999999" customHeight="1" x14ac:dyDescent="0.2">
      <c r="A26" s="163"/>
      <c r="B26" s="145"/>
      <c r="C26" s="24" t="str">
        <f>'Infomación General'!$B$12</f>
        <v>Negocios</v>
      </c>
      <c r="D26" s="63"/>
      <c r="E26" s="63"/>
      <c r="F26" s="63"/>
      <c r="G26" s="63"/>
    </row>
    <row r="27" spans="1:7" ht="16.899999999999999" customHeight="1" x14ac:dyDescent="0.2">
      <c r="A27" s="163"/>
      <c r="B27" s="145"/>
      <c r="C27" s="24" t="str">
        <f>'Infomación General'!$B$13</f>
        <v>Empresa</v>
      </c>
      <c r="D27" s="63"/>
      <c r="E27" s="63"/>
      <c r="F27" s="63"/>
      <c r="G27" s="63"/>
    </row>
    <row r="28" spans="1:7" ht="15" x14ac:dyDescent="0.2">
      <c r="A28" s="163"/>
      <c r="B28" s="145"/>
      <c r="C28" s="24" t="str">
        <f>'Infomación General'!$B$14</f>
        <v>Internet + netflix</v>
      </c>
      <c r="D28" s="63"/>
      <c r="E28" s="63"/>
      <c r="F28" s="63"/>
      <c r="G28" s="63"/>
    </row>
    <row r="29" spans="1:7" ht="15" x14ac:dyDescent="0.2">
      <c r="A29" s="163"/>
      <c r="B29" s="145"/>
      <c r="C29" s="24" t="str">
        <f>'Infomación General'!$B$15</f>
        <v>Dish</v>
      </c>
      <c r="D29" s="63"/>
      <c r="E29" s="63"/>
      <c r="F29" s="63"/>
      <c r="G29" s="63"/>
    </row>
    <row r="30" spans="1:7" ht="15" x14ac:dyDescent="0.2">
      <c r="A30" s="163"/>
      <c r="B30" s="145"/>
      <c r="C30" s="24" t="str">
        <f>'Infomación General'!$B$16</f>
        <v>Asistencia home</v>
      </c>
      <c r="D30" s="63"/>
      <c r="E30" s="63"/>
      <c r="F30" s="63"/>
      <c r="G30" s="63"/>
    </row>
    <row r="31" spans="1:7" ht="15" x14ac:dyDescent="0.2">
      <c r="A31" s="163"/>
      <c r="B31" s="145"/>
      <c r="C31" s="24" t="str">
        <f>'Infomación General'!$B$17</f>
        <v>Paquetes infinitum negocio</v>
      </c>
      <c r="D31" s="63"/>
      <c r="E31" s="63"/>
      <c r="F31" s="63"/>
      <c r="G31" s="63"/>
    </row>
    <row r="32" spans="1:7" ht="15" x14ac:dyDescent="0.2">
      <c r="A32" s="163"/>
      <c r="B32" s="145"/>
      <c r="C32" s="24" t="str">
        <f>'Infomación General'!$B$18</f>
        <v>Velocidades simétricas</v>
      </c>
      <c r="D32" s="63"/>
      <c r="E32" s="63"/>
      <c r="F32" s="63"/>
      <c r="G32" s="63"/>
    </row>
    <row r="33" spans="1:7" ht="15" x14ac:dyDescent="0.2">
      <c r="A33" s="163"/>
      <c r="B33" s="145"/>
      <c r="C33" s="24" t="str">
        <f>'Infomación General'!$B$19</f>
        <v>Claro drive</v>
      </c>
      <c r="D33" s="63"/>
      <c r="E33" s="63"/>
      <c r="F33" s="63"/>
      <c r="G33" s="63"/>
    </row>
    <row r="34" spans="1:7" ht="15" x14ac:dyDescent="0.2">
      <c r="A34" s="163"/>
      <c r="B34" s="145"/>
      <c r="C34" s="24" t="str">
        <f>'Infomación General'!$B$20</f>
        <v>Pagina web y diseño</v>
      </c>
      <c r="D34" s="63"/>
      <c r="E34" s="63"/>
      <c r="F34" s="63"/>
      <c r="G34" s="63"/>
    </row>
    <row r="35" spans="1:7" ht="15" x14ac:dyDescent="0.2">
      <c r="A35" s="163"/>
      <c r="B35" s="145"/>
      <c r="C35" s="24" t="str">
        <f>'Infomación General'!$B$21</f>
        <v>Asistencia empresas</v>
      </c>
      <c r="D35" s="63"/>
      <c r="E35" s="63"/>
      <c r="F35" s="63"/>
      <c r="G35" s="63"/>
    </row>
    <row r="36" spans="1:7" ht="15" x14ac:dyDescent="0.2">
      <c r="A36" s="163"/>
      <c r="B36" s="145"/>
      <c r="C36" s="24">
        <f>'Infomación General'!$B$22</f>
        <v>0</v>
      </c>
      <c r="D36" s="63"/>
      <c r="E36" s="63"/>
      <c r="F36" s="63"/>
      <c r="G36" s="63"/>
    </row>
    <row r="37" spans="1:7" ht="15" x14ac:dyDescent="0.2">
      <c r="A37" s="163"/>
      <c r="B37" s="145"/>
      <c r="C37" s="24">
        <f>'Infomación General'!$B$23</f>
        <v>0</v>
      </c>
      <c r="D37" s="63"/>
      <c r="E37" s="63"/>
      <c r="F37" s="63"/>
      <c r="G37" s="63"/>
    </row>
    <row r="38" spans="1:7" ht="15" x14ac:dyDescent="0.2">
      <c r="A38" s="164"/>
      <c r="B38" s="146"/>
      <c r="C38" s="24">
        <f>'Infomación General'!$B$24</f>
        <v>0</v>
      </c>
      <c r="D38" s="63"/>
      <c r="E38" s="63"/>
      <c r="F38" s="63"/>
      <c r="G38" s="63"/>
    </row>
    <row r="39" spans="1:7" ht="16.149999999999999" customHeight="1" x14ac:dyDescent="0.2">
      <c r="A39" s="147" t="s">
        <v>116</v>
      </c>
      <c r="B39" s="158"/>
      <c r="C39" s="103"/>
      <c r="D39" s="63"/>
      <c r="E39" s="63"/>
      <c r="F39" s="63"/>
      <c r="G39" s="63"/>
    </row>
    <row r="40" spans="1:7" ht="37.5" customHeight="1" x14ac:dyDescent="0.2">
      <c r="A40" s="144" t="s">
        <v>0</v>
      </c>
      <c r="B40" s="144" t="s">
        <v>117</v>
      </c>
      <c r="C40" s="24" t="str">
        <f>'Infomación General'!$B$10</f>
        <v>Home</v>
      </c>
      <c r="D40" s="63"/>
      <c r="E40" s="63"/>
      <c r="F40" s="63"/>
      <c r="G40" s="63"/>
    </row>
    <row r="41" spans="1:7" ht="15" x14ac:dyDescent="0.2">
      <c r="A41" s="145"/>
      <c r="B41" s="145"/>
      <c r="C41" s="24" t="str">
        <f>'Infomación General'!$B$11</f>
        <v>Hogar</v>
      </c>
      <c r="D41" s="63"/>
      <c r="E41" s="63"/>
      <c r="F41" s="63"/>
      <c r="G41" s="63"/>
    </row>
    <row r="42" spans="1:7" ht="15" x14ac:dyDescent="0.2">
      <c r="A42" s="145"/>
      <c r="B42" s="145"/>
      <c r="C42" s="24" t="str">
        <f>'Infomación General'!$B$12</f>
        <v>Negocios</v>
      </c>
      <c r="D42" s="63"/>
      <c r="E42" s="63"/>
      <c r="F42" s="63"/>
      <c r="G42" s="63"/>
    </row>
    <row r="43" spans="1:7" ht="15" x14ac:dyDescent="0.2">
      <c r="A43" s="145"/>
      <c r="B43" s="145"/>
      <c r="C43" s="24" t="str">
        <f>'Infomación General'!$B$13</f>
        <v>Empresa</v>
      </c>
      <c r="D43" s="63"/>
      <c r="E43" s="63"/>
      <c r="F43" s="63"/>
      <c r="G43" s="63"/>
    </row>
    <row r="44" spans="1:7" ht="15" x14ac:dyDescent="0.2">
      <c r="A44" s="145"/>
      <c r="B44" s="145"/>
      <c r="C44" s="24" t="str">
        <f>'Infomación General'!$B$14</f>
        <v>Internet + netflix</v>
      </c>
      <c r="D44" s="63"/>
      <c r="E44" s="63"/>
      <c r="F44" s="63"/>
      <c r="G44" s="63"/>
    </row>
    <row r="45" spans="1:7" ht="15" x14ac:dyDescent="0.2">
      <c r="A45" s="145"/>
      <c r="B45" s="145"/>
      <c r="C45" s="24" t="str">
        <f>'Infomación General'!$B$15</f>
        <v>Dish</v>
      </c>
      <c r="D45" s="63"/>
      <c r="E45" s="63"/>
      <c r="F45" s="63"/>
      <c r="G45" s="63"/>
    </row>
    <row r="46" spans="1:7" ht="15" x14ac:dyDescent="0.2">
      <c r="A46" s="145"/>
      <c r="B46" s="145"/>
      <c r="C46" s="24" t="str">
        <f>'Infomación General'!$B$16</f>
        <v>Asistencia home</v>
      </c>
      <c r="D46" s="63"/>
      <c r="E46" s="63"/>
      <c r="F46" s="63"/>
      <c r="G46" s="63"/>
    </row>
    <row r="47" spans="1:7" ht="15" x14ac:dyDescent="0.2">
      <c r="A47" s="145"/>
      <c r="B47" s="145"/>
      <c r="C47" s="24" t="str">
        <f>'Infomación General'!$B$17</f>
        <v>Paquetes infinitum negocio</v>
      </c>
      <c r="D47" s="63"/>
      <c r="E47" s="63"/>
      <c r="F47" s="63"/>
      <c r="G47" s="63"/>
    </row>
    <row r="48" spans="1:7" ht="15" x14ac:dyDescent="0.2">
      <c r="A48" s="145"/>
      <c r="B48" s="145"/>
      <c r="C48" s="24" t="str">
        <f>'Infomación General'!$B$18</f>
        <v>Velocidades simétricas</v>
      </c>
      <c r="D48" s="63"/>
      <c r="E48" s="63"/>
      <c r="F48" s="63"/>
      <c r="G48" s="63"/>
    </row>
    <row r="49" spans="1:8" ht="15" x14ac:dyDescent="0.2">
      <c r="A49" s="145"/>
      <c r="B49" s="145"/>
      <c r="C49" s="24" t="str">
        <f>'Infomación General'!$B$19</f>
        <v>Claro drive</v>
      </c>
      <c r="D49" s="63"/>
      <c r="E49" s="63"/>
      <c r="F49" s="63"/>
      <c r="G49" s="63"/>
    </row>
    <row r="50" spans="1:8" ht="15" x14ac:dyDescent="0.2">
      <c r="A50" s="145"/>
      <c r="B50" s="145"/>
      <c r="C50" s="24" t="str">
        <f>'Infomación General'!$B$20</f>
        <v>Pagina web y diseño</v>
      </c>
      <c r="D50" s="63"/>
      <c r="E50" s="63"/>
      <c r="F50" s="63"/>
      <c r="G50" s="63"/>
    </row>
    <row r="51" spans="1:8" ht="15" x14ac:dyDescent="0.2">
      <c r="A51" s="145"/>
      <c r="B51" s="145"/>
      <c r="C51" s="24" t="str">
        <f>'Infomación General'!$B$21</f>
        <v>Asistencia empresas</v>
      </c>
      <c r="D51" s="63"/>
      <c r="E51" s="63"/>
      <c r="F51" s="63"/>
      <c r="G51" s="63"/>
    </row>
    <row r="52" spans="1:8" ht="15" x14ac:dyDescent="0.2">
      <c r="A52" s="145"/>
      <c r="B52" s="145"/>
      <c r="C52" s="24">
        <f>'Infomación General'!$B$22</f>
        <v>0</v>
      </c>
      <c r="D52" s="63"/>
      <c r="E52" s="63"/>
      <c r="F52" s="63"/>
      <c r="G52" s="63"/>
    </row>
    <row r="53" spans="1:8" ht="15" x14ac:dyDescent="0.2">
      <c r="A53" s="145"/>
      <c r="B53" s="145"/>
      <c r="C53" s="24">
        <f>'Infomación General'!$B$23</f>
        <v>0</v>
      </c>
      <c r="D53" s="63"/>
      <c r="E53" s="63"/>
      <c r="F53" s="63"/>
      <c r="G53" s="63"/>
    </row>
    <row r="54" spans="1:8" ht="15" x14ac:dyDescent="0.2">
      <c r="A54" s="146"/>
      <c r="B54" s="146"/>
      <c r="C54" s="24">
        <f>'Infomación General'!$B$24</f>
        <v>0</v>
      </c>
      <c r="D54" s="63"/>
      <c r="E54" s="63"/>
      <c r="F54" s="63"/>
      <c r="G54" s="63"/>
    </row>
    <row r="55" spans="1:8" ht="15" x14ac:dyDescent="0.2">
      <c r="A55"/>
      <c r="B55"/>
      <c r="C55"/>
      <c r="D55"/>
      <c r="E55"/>
      <c r="F55"/>
      <c r="G55"/>
      <c r="H55"/>
    </row>
    <row r="56" spans="1:8" ht="15" x14ac:dyDescent="0.2">
      <c r="A56"/>
      <c r="B56"/>
      <c r="C56"/>
      <c r="D56"/>
      <c r="E56"/>
      <c r="F56"/>
      <c r="G56"/>
      <c r="H56"/>
    </row>
    <row r="57" spans="1:8" ht="15" x14ac:dyDescent="0.2">
      <c r="A57"/>
      <c r="B57"/>
      <c r="C57"/>
      <c r="D57"/>
      <c r="E57"/>
      <c r="F57"/>
      <c r="G57"/>
      <c r="H57"/>
    </row>
    <row r="58" spans="1:8" ht="15" x14ac:dyDescent="0.2">
      <c r="A58"/>
      <c r="B58"/>
      <c r="C58"/>
      <c r="D58"/>
      <c r="E58"/>
      <c r="F58"/>
      <c r="G58"/>
      <c r="H58"/>
    </row>
    <row r="59" spans="1:8" ht="15" x14ac:dyDescent="0.2">
      <c r="A59"/>
      <c r="B59"/>
      <c r="C59"/>
      <c r="D59"/>
      <c r="E59"/>
      <c r="F59"/>
      <c r="G59"/>
      <c r="H59"/>
    </row>
    <row r="60" spans="1:8" ht="15" x14ac:dyDescent="0.2">
      <c r="A60"/>
      <c r="B60"/>
      <c r="C60"/>
      <c r="D60"/>
      <c r="E60"/>
      <c r="F60"/>
      <c r="G60"/>
      <c r="H60"/>
    </row>
    <row r="61" spans="1:8" ht="15" x14ac:dyDescent="0.2">
      <c r="A61"/>
      <c r="B61"/>
      <c r="C61"/>
      <c r="D61"/>
      <c r="E61"/>
      <c r="F61"/>
      <c r="G61"/>
      <c r="H61"/>
    </row>
    <row r="62" spans="1:8" ht="15" x14ac:dyDescent="0.2">
      <c r="A62"/>
      <c r="B62"/>
      <c r="C62"/>
      <c r="D62"/>
      <c r="E62"/>
      <c r="F62"/>
      <c r="G62"/>
      <c r="H62"/>
    </row>
    <row r="63" spans="1:8" ht="15" x14ac:dyDescent="0.2">
      <c r="A63"/>
      <c r="B63"/>
      <c r="C63"/>
      <c r="D63"/>
      <c r="E63"/>
      <c r="F63"/>
      <c r="G63"/>
      <c r="H63"/>
    </row>
    <row r="64" spans="1:8" ht="15" x14ac:dyDescent="0.2">
      <c r="A64"/>
      <c r="B64"/>
      <c r="C64"/>
      <c r="D64"/>
      <c r="E64"/>
      <c r="F64"/>
      <c r="G64"/>
      <c r="H64"/>
    </row>
    <row r="65" spans="1:8" ht="15" x14ac:dyDescent="0.2">
      <c r="A65"/>
      <c r="B65"/>
      <c r="C65"/>
      <c r="D65"/>
      <c r="E65"/>
      <c r="F65"/>
      <c r="G65"/>
      <c r="H65"/>
    </row>
    <row r="66" spans="1:8" ht="15" x14ac:dyDescent="0.2">
      <c r="A66"/>
      <c r="B66"/>
      <c r="C66"/>
      <c r="D66"/>
      <c r="E66"/>
      <c r="F66"/>
      <c r="G66"/>
      <c r="H66"/>
    </row>
    <row r="67" spans="1:8" ht="15" x14ac:dyDescent="0.2">
      <c r="A67"/>
      <c r="B67"/>
      <c r="C67"/>
      <c r="D67"/>
      <c r="E67"/>
      <c r="F67"/>
      <c r="G67"/>
      <c r="H67"/>
    </row>
    <row r="68" spans="1:8" ht="15" x14ac:dyDescent="0.2">
      <c r="A68"/>
      <c r="B68"/>
      <c r="C68"/>
      <c r="D68"/>
      <c r="E68"/>
      <c r="F68"/>
      <c r="G68"/>
      <c r="H68"/>
    </row>
    <row r="69" spans="1:8" ht="15" x14ac:dyDescent="0.2">
      <c r="A69"/>
      <c r="B69"/>
      <c r="C69"/>
      <c r="D69"/>
      <c r="E69"/>
      <c r="F69"/>
      <c r="G69"/>
      <c r="H69"/>
    </row>
    <row r="70" spans="1:8" ht="16.899999999999999" customHeight="1" x14ac:dyDescent="0.2">
      <c r="A70"/>
      <c r="B70"/>
      <c r="C70"/>
      <c r="D70"/>
      <c r="E70"/>
      <c r="F70"/>
      <c r="G70"/>
      <c r="H70"/>
    </row>
    <row r="71" spans="1:8" ht="15" x14ac:dyDescent="0.2">
      <c r="A71"/>
      <c r="B71"/>
      <c r="C71"/>
      <c r="D71"/>
      <c r="E71"/>
      <c r="F71"/>
      <c r="G71"/>
      <c r="H71"/>
    </row>
    <row r="72" spans="1:8" ht="15" x14ac:dyDescent="0.2">
      <c r="A72"/>
      <c r="B72"/>
      <c r="C72"/>
      <c r="D72"/>
      <c r="E72"/>
      <c r="F72"/>
      <c r="G72"/>
      <c r="H72"/>
    </row>
    <row r="73" spans="1:8" ht="15" x14ac:dyDescent="0.2">
      <c r="A73"/>
      <c r="B73"/>
      <c r="C73"/>
      <c r="D73"/>
      <c r="E73"/>
      <c r="F73"/>
      <c r="G73"/>
      <c r="H73"/>
    </row>
    <row r="74" spans="1:8" ht="15" x14ac:dyDescent="0.2">
      <c r="A74"/>
      <c r="B74"/>
      <c r="C74"/>
      <c r="D74"/>
      <c r="E74"/>
      <c r="F74"/>
      <c r="G74"/>
      <c r="H74"/>
    </row>
    <row r="75" spans="1:8" ht="15" x14ac:dyDescent="0.2">
      <c r="A75"/>
      <c r="B75"/>
      <c r="C75"/>
      <c r="D75"/>
      <c r="E75"/>
      <c r="F75"/>
      <c r="G75"/>
      <c r="H75"/>
    </row>
    <row r="76" spans="1:8" ht="15" x14ac:dyDescent="0.2">
      <c r="A76"/>
      <c r="B76"/>
      <c r="C76"/>
      <c r="D76"/>
      <c r="E76"/>
      <c r="F76"/>
      <c r="G76"/>
      <c r="H76"/>
    </row>
    <row r="77" spans="1:8" ht="15" x14ac:dyDescent="0.2">
      <c r="A77"/>
      <c r="B77"/>
      <c r="C77"/>
      <c r="D77"/>
      <c r="E77"/>
      <c r="F77"/>
      <c r="G77"/>
      <c r="H77"/>
    </row>
    <row r="78" spans="1:8" ht="15" x14ac:dyDescent="0.2">
      <c r="A78"/>
      <c r="B78"/>
      <c r="C78"/>
      <c r="D78"/>
      <c r="E78"/>
      <c r="F78"/>
      <c r="G78"/>
      <c r="H78"/>
    </row>
    <row r="79" spans="1:8" ht="15" x14ac:dyDescent="0.2">
      <c r="A79"/>
      <c r="B79"/>
      <c r="C79"/>
      <c r="D79"/>
      <c r="E79"/>
      <c r="F79"/>
      <c r="G79"/>
      <c r="H79"/>
    </row>
    <row r="80" spans="1:8" ht="15" x14ac:dyDescent="0.2">
      <c r="A80"/>
      <c r="B80"/>
      <c r="C80"/>
      <c r="D80"/>
      <c r="E80"/>
      <c r="F80"/>
      <c r="G80"/>
      <c r="H80"/>
    </row>
    <row r="81" spans="1:8" ht="15" x14ac:dyDescent="0.2">
      <c r="A81"/>
      <c r="B81"/>
      <c r="C81"/>
      <c r="D81"/>
      <c r="E81"/>
      <c r="F81"/>
      <c r="G81"/>
      <c r="H81"/>
    </row>
    <row r="82" spans="1:8" ht="15" x14ac:dyDescent="0.2">
      <c r="A82"/>
      <c r="B82"/>
      <c r="C82"/>
      <c r="D82"/>
      <c r="E82"/>
      <c r="F82"/>
      <c r="G82"/>
      <c r="H82"/>
    </row>
    <row r="83" spans="1:8" ht="15" x14ac:dyDescent="0.2">
      <c r="A83"/>
      <c r="B83"/>
      <c r="C83"/>
      <c r="D83"/>
      <c r="E83"/>
      <c r="F83"/>
      <c r="G83"/>
      <c r="H83"/>
    </row>
    <row r="84" spans="1:8" ht="15" x14ac:dyDescent="0.2">
      <c r="A84"/>
      <c r="B84"/>
      <c r="C84"/>
      <c r="D84"/>
      <c r="E84"/>
      <c r="F84"/>
      <c r="G84"/>
      <c r="H84"/>
    </row>
    <row r="85" spans="1:8" ht="33" customHeight="1" x14ac:dyDescent="0.2">
      <c r="A85"/>
      <c r="B85"/>
      <c r="C85"/>
      <c r="D85"/>
      <c r="E85"/>
      <c r="F85"/>
      <c r="G85"/>
      <c r="H85"/>
    </row>
    <row r="86" spans="1:8" ht="15" x14ac:dyDescent="0.2">
      <c r="A86"/>
      <c r="B86"/>
      <c r="C86"/>
      <c r="D86"/>
      <c r="E86"/>
      <c r="F86"/>
      <c r="G86"/>
      <c r="H86"/>
    </row>
    <row r="87" spans="1:8" ht="15" x14ac:dyDescent="0.2">
      <c r="A87"/>
      <c r="B87"/>
      <c r="C87"/>
      <c r="D87"/>
      <c r="E87"/>
      <c r="F87"/>
      <c r="G87"/>
      <c r="H87"/>
    </row>
    <row r="88" spans="1:8" ht="15" x14ac:dyDescent="0.2">
      <c r="A88"/>
      <c r="B88"/>
      <c r="C88"/>
      <c r="D88"/>
      <c r="E88"/>
      <c r="F88"/>
      <c r="G88"/>
      <c r="H88"/>
    </row>
    <row r="89" spans="1:8" ht="15" x14ac:dyDescent="0.2">
      <c r="A89"/>
      <c r="B89"/>
      <c r="C89"/>
      <c r="D89"/>
      <c r="E89"/>
      <c r="F89"/>
      <c r="G89"/>
      <c r="H89"/>
    </row>
    <row r="90" spans="1:8" ht="15" x14ac:dyDescent="0.2">
      <c r="A90"/>
      <c r="B90"/>
      <c r="C90"/>
      <c r="D90"/>
      <c r="E90"/>
      <c r="F90"/>
      <c r="G90"/>
      <c r="H90"/>
    </row>
    <row r="91" spans="1:8" ht="15" x14ac:dyDescent="0.2">
      <c r="A91"/>
      <c r="B91"/>
      <c r="C91"/>
      <c r="D91"/>
      <c r="E91"/>
      <c r="F91"/>
      <c r="G91"/>
      <c r="H91"/>
    </row>
    <row r="92" spans="1:8" ht="15" x14ac:dyDescent="0.2">
      <c r="A92"/>
      <c r="B92"/>
      <c r="C92"/>
      <c r="D92"/>
      <c r="E92"/>
      <c r="F92"/>
      <c r="G92"/>
      <c r="H92"/>
    </row>
    <row r="93" spans="1:8" ht="15" x14ac:dyDescent="0.2">
      <c r="A93"/>
      <c r="B93"/>
      <c r="C93"/>
      <c r="D93"/>
      <c r="E93"/>
      <c r="F93"/>
      <c r="G93"/>
      <c r="H93"/>
    </row>
    <row r="94" spans="1:8" ht="15" x14ac:dyDescent="0.2">
      <c r="A94"/>
      <c r="B94"/>
      <c r="C94"/>
      <c r="D94"/>
      <c r="E94"/>
      <c r="F94"/>
      <c r="G94"/>
      <c r="H94"/>
    </row>
    <row r="95" spans="1:8" ht="15" x14ac:dyDescent="0.2">
      <c r="A95"/>
      <c r="B95"/>
      <c r="C95"/>
      <c r="D95"/>
      <c r="E95"/>
      <c r="F95"/>
      <c r="G95"/>
      <c r="H95"/>
    </row>
    <row r="96" spans="1:8" ht="15" x14ac:dyDescent="0.2">
      <c r="A96"/>
      <c r="B96"/>
      <c r="C96"/>
      <c r="D96"/>
      <c r="E96"/>
      <c r="F96"/>
      <c r="G96"/>
      <c r="H96"/>
    </row>
    <row r="97" spans="1:8" ht="15" x14ac:dyDescent="0.2">
      <c r="A97"/>
      <c r="B97"/>
      <c r="C97"/>
      <c r="D97"/>
      <c r="E97"/>
      <c r="F97"/>
      <c r="G97"/>
      <c r="H97"/>
    </row>
    <row r="98" spans="1:8" ht="15" x14ac:dyDescent="0.2">
      <c r="A98"/>
      <c r="B98"/>
      <c r="C98"/>
      <c r="D98"/>
      <c r="E98"/>
      <c r="F98"/>
      <c r="G98"/>
      <c r="H98"/>
    </row>
    <row r="99" spans="1:8" ht="15" x14ac:dyDescent="0.2">
      <c r="A99"/>
      <c r="B99"/>
      <c r="C99"/>
      <c r="D99"/>
      <c r="E99"/>
      <c r="F99"/>
      <c r="G99"/>
      <c r="H99"/>
    </row>
    <row r="100" spans="1:8" ht="15" x14ac:dyDescent="0.2">
      <c r="A100"/>
      <c r="B100"/>
      <c r="C100"/>
      <c r="D100"/>
      <c r="E100"/>
      <c r="F100"/>
      <c r="G100"/>
      <c r="H100"/>
    </row>
    <row r="101" spans="1:8" ht="21" customHeight="1" x14ac:dyDescent="0.2">
      <c r="A101"/>
      <c r="B101"/>
      <c r="C101"/>
      <c r="D101"/>
      <c r="E101"/>
      <c r="F101"/>
      <c r="G101"/>
      <c r="H101"/>
    </row>
    <row r="102" spans="1:8" ht="15" x14ac:dyDescent="0.2">
      <c r="A102"/>
      <c r="B102"/>
      <c r="C102"/>
      <c r="D102"/>
      <c r="E102"/>
      <c r="F102"/>
      <c r="G102"/>
      <c r="H102"/>
    </row>
    <row r="103" spans="1:8" ht="15" x14ac:dyDescent="0.2">
      <c r="A103"/>
      <c r="B103"/>
      <c r="C103"/>
      <c r="D103"/>
      <c r="E103"/>
      <c r="F103"/>
      <c r="G103"/>
      <c r="H103"/>
    </row>
    <row r="104" spans="1:8" ht="15" x14ac:dyDescent="0.2">
      <c r="A104"/>
      <c r="B104"/>
      <c r="C104"/>
      <c r="D104"/>
      <c r="E104"/>
      <c r="F104"/>
      <c r="G104"/>
      <c r="H104"/>
    </row>
    <row r="105" spans="1:8" ht="15" x14ac:dyDescent="0.2">
      <c r="A105"/>
      <c r="B105"/>
      <c r="C105"/>
      <c r="D105"/>
      <c r="E105"/>
      <c r="F105"/>
      <c r="G105"/>
      <c r="H105"/>
    </row>
    <row r="106" spans="1:8" ht="15" x14ac:dyDescent="0.2">
      <c r="A106"/>
      <c r="B106"/>
      <c r="C106"/>
      <c r="D106"/>
      <c r="E106"/>
      <c r="F106"/>
      <c r="G106"/>
      <c r="H106"/>
    </row>
    <row r="107" spans="1:8" ht="15" x14ac:dyDescent="0.2">
      <c r="A107"/>
      <c r="B107"/>
      <c r="C107"/>
      <c r="D107"/>
      <c r="E107"/>
      <c r="F107"/>
      <c r="G107"/>
      <c r="H107"/>
    </row>
    <row r="108" spans="1:8" ht="15" x14ac:dyDescent="0.2">
      <c r="A108"/>
      <c r="B108"/>
      <c r="C108"/>
      <c r="D108"/>
      <c r="E108"/>
      <c r="F108"/>
      <c r="G108"/>
      <c r="H108"/>
    </row>
    <row r="109" spans="1:8" ht="15" x14ac:dyDescent="0.2">
      <c r="A109"/>
      <c r="B109"/>
      <c r="C109"/>
      <c r="D109"/>
      <c r="E109"/>
      <c r="F109"/>
      <c r="G109"/>
      <c r="H109"/>
    </row>
    <row r="110" spans="1:8" ht="15" x14ac:dyDescent="0.2">
      <c r="A110"/>
      <c r="B110"/>
      <c r="C110"/>
      <c r="D110"/>
      <c r="E110"/>
      <c r="F110"/>
      <c r="G110"/>
      <c r="H110"/>
    </row>
    <row r="111" spans="1:8" ht="15" x14ac:dyDescent="0.2">
      <c r="A111"/>
      <c r="B111"/>
      <c r="C111"/>
      <c r="D111"/>
      <c r="E111"/>
      <c r="F111"/>
      <c r="G111"/>
      <c r="H111"/>
    </row>
    <row r="112" spans="1:8" ht="15" x14ac:dyDescent="0.2">
      <c r="A112"/>
      <c r="B112"/>
      <c r="C112"/>
      <c r="D112"/>
      <c r="E112"/>
      <c r="F112"/>
      <c r="G112"/>
      <c r="H112"/>
    </row>
    <row r="113" spans="1:8" ht="15" x14ac:dyDescent="0.2">
      <c r="A113"/>
      <c r="B113"/>
      <c r="C113"/>
      <c r="D113"/>
      <c r="E113"/>
      <c r="F113"/>
      <c r="G113"/>
      <c r="H113"/>
    </row>
    <row r="114" spans="1:8" ht="15" x14ac:dyDescent="0.2">
      <c r="A114"/>
      <c r="B114"/>
      <c r="C114"/>
      <c r="D114"/>
      <c r="E114"/>
      <c r="F114"/>
      <c r="G114"/>
      <c r="H114"/>
    </row>
    <row r="115" spans="1:8" ht="15" x14ac:dyDescent="0.2">
      <c r="A115"/>
      <c r="B115"/>
      <c r="C115"/>
      <c r="D115"/>
      <c r="E115"/>
      <c r="F115"/>
      <c r="G115"/>
      <c r="H115"/>
    </row>
    <row r="116" spans="1:8" ht="49.15" customHeight="1" x14ac:dyDescent="0.2">
      <c r="A116"/>
      <c r="B116"/>
      <c r="C116"/>
      <c r="D116"/>
      <c r="E116"/>
      <c r="F116"/>
      <c r="G116"/>
      <c r="H116"/>
    </row>
    <row r="117" spans="1:8" ht="15" x14ac:dyDescent="0.2">
      <c r="A117"/>
      <c r="B117"/>
      <c r="C117"/>
      <c r="D117"/>
      <c r="E117"/>
      <c r="F117"/>
      <c r="G117"/>
      <c r="H117"/>
    </row>
    <row r="118" spans="1:8" ht="15" x14ac:dyDescent="0.2">
      <c r="A118"/>
      <c r="B118"/>
      <c r="C118"/>
      <c r="D118"/>
      <c r="E118"/>
      <c r="F118"/>
      <c r="G118"/>
      <c r="H118"/>
    </row>
    <row r="119" spans="1:8" ht="15" x14ac:dyDescent="0.2">
      <c r="A119"/>
      <c r="B119"/>
      <c r="C119"/>
      <c r="D119"/>
      <c r="E119"/>
      <c r="F119"/>
      <c r="G119"/>
      <c r="H119"/>
    </row>
    <row r="120" spans="1:8" ht="15" x14ac:dyDescent="0.2">
      <c r="A120"/>
      <c r="B120"/>
      <c r="C120"/>
      <c r="D120"/>
      <c r="E120"/>
      <c r="F120"/>
      <c r="G120"/>
      <c r="H120"/>
    </row>
    <row r="121" spans="1:8" ht="15" x14ac:dyDescent="0.2">
      <c r="A121"/>
      <c r="B121"/>
      <c r="C121"/>
      <c r="D121"/>
      <c r="E121"/>
      <c r="F121"/>
      <c r="G121"/>
      <c r="H121"/>
    </row>
    <row r="122" spans="1:8" ht="15" x14ac:dyDescent="0.2">
      <c r="A122"/>
      <c r="B122"/>
      <c r="C122"/>
      <c r="D122"/>
      <c r="E122"/>
      <c r="F122"/>
      <c r="G122"/>
      <c r="H122"/>
    </row>
    <row r="123" spans="1:8" ht="15" x14ac:dyDescent="0.2">
      <c r="A123"/>
      <c r="B123"/>
      <c r="C123"/>
      <c r="D123"/>
      <c r="E123"/>
      <c r="F123"/>
      <c r="G123"/>
      <c r="H123"/>
    </row>
    <row r="124" spans="1:8" ht="15" x14ac:dyDescent="0.2">
      <c r="A124"/>
      <c r="B124"/>
      <c r="C124"/>
      <c r="D124"/>
      <c r="E124"/>
      <c r="F124"/>
      <c r="G124"/>
      <c r="H124"/>
    </row>
    <row r="125" spans="1:8" ht="15" x14ac:dyDescent="0.2">
      <c r="A125"/>
      <c r="B125"/>
      <c r="C125"/>
      <c r="D125"/>
      <c r="E125"/>
      <c r="F125"/>
      <c r="G125"/>
      <c r="H125"/>
    </row>
    <row r="126" spans="1:8" ht="15" x14ac:dyDescent="0.2">
      <c r="A126"/>
      <c r="B126"/>
      <c r="C126"/>
      <c r="D126"/>
      <c r="E126"/>
      <c r="F126"/>
      <c r="G126"/>
      <c r="H126"/>
    </row>
    <row r="127" spans="1:8" ht="15" x14ac:dyDescent="0.2">
      <c r="A127"/>
      <c r="B127"/>
      <c r="C127"/>
      <c r="D127"/>
      <c r="E127"/>
      <c r="F127"/>
      <c r="G127"/>
      <c r="H127"/>
    </row>
    <row r="128" spans="1:8" ht="15" x14ac:dyDescent="0.2">
      <c r="A128"/>
      <c r="B128"/>
      <c r="C128"/>
      <c r="D128"/>
      <c r="E128"/>
      <c r="F128"/>
      <c r="G128"/>
      <c r="H128"/>
    </row>
    <row r="129" spans="1:8" ht="15" x14ac:dyDescent="0.2">
      <c r="A129"/>
      <c r="B129"/>
      <c r="C129"/>
      <c r="D129"/>
      <c r="E129"/>
      <c r="F129"/>
      <c r="G129"/>
      <c r="H129"/>
    </row>
    <row r="130" spans="1:8" ht="15" x14ac:dyDescent="0.2">
      <c r="A130"/>
      <c r="B130"/>
      <c r="C130"/>
      <c r="D130"/>
      <c r="E130"/>
      <c r="F130"/>
      <c r="G130"/>
      <c r="H130"/>
    </row>
    <row r="131" spans="1:8" ht="33.75" customHeight="1" x14ac:dyDescent="0.2">
      <c r="A131"/>
      <c r="B131"/>
      <c r="C131"/>
      <c r="D131"/>
      <c r="E131"/>
      <c r="F131"/>
      <c r="G131"/>
      <c r="H131"/>
    </row>
    <row r="132" spans="1:8" ht="32.25" customHeight="1" x14ac:dyDescent="0.2">
      <c r="A132"/>
      <c r="B132"/>
      <c r="C132"/>
      <c r="D132"/>
      <c r="E132"/>
      <c r="F132"/>
      <c r="G132"/>
      <c r="H132"/>
    </row>
    <row r="133" spans="1:8" ht="36" customHeight="1" x14ac:dyDescent="0.2">
      <c r="A133"/>
      <c r="B133"/>
      <c r="C133"/>
      <c r="D133"/>
      <c r="E133"/>
      <c r="F133"/>
      <c r="G133"/>
      <c r="H133"/>
    </row>
    <row r="134" spans="1:8" ht="36" customHeight="1" x14ac:dyDescent="0.2">
      <c r="A134"/>
      <c r="B134"/>
      <c r="C134"/>
      <c r="D134"/>
      <c r="E134"/>
      <c r="F134"/>
      <c r="G134"/>
      <c r="H134"/>
    </row>
    <row r="135" spans="1:8" ht="30.75" customHeight="1" x14ac:dyDescent="0.2">
      <c r="A135"/>
      <c r="B135"/>
      <c r="C135"/>
      <c r="D135"/>
      <c r="E135"/>
      <c r="F135"/>
      <c r="G135"/>
      <c r="H135"/>
    </row>
    <row r="136" spans="1:8" ht="52.15" customHeight="1" x14ac:dyDescent="0.2">
      <c r="A136"/>
      <c r="B136"/>
      <c r="C136"/>
      <c r="D136"/>
      <c r="E136"/>
      <c r="F136"/>
      <c r="G136"/>
      <c r="H136"/>
    </row>
    <row r="137" spans="1:8" ht="33.75" customHeight="1" x14ac:dyDescent="0.2">
      <c r="A137"/>
      <c r="B137"/>
      <c r="C137"/>
      <c r="D137"/>
      <c r="E137"/>
      <c r="F137"/>
      <c r="G137"/>
      <c r="H137"/>
    </row>
    <row r="138" spans="1:8" ht="34.5" customHeight="1" x14ac:dyDescent="0.2">
      <c r="A138"/>
      <c r="B138"/>
      <c r="C138"/>
      <c r="D138"/>
      <c r="E138"/>
      <c r="F138"/>
      <c r="G138"/>
      <c r="H138"/>
    </row>
    <row r="139" spans="1:8" ht="37.5" customHeight="1" x14ac:dyDescent="0.2">
      <c r="A139"/>
      <c r="B139"/>
      <c r="C139"/>
      <c r="D139"/>
      <c r="E139"/>
      <c r="F139"/>
      <c r="G139"/>
      <c r="H139"/>
    </row>
    <row r="140" spans="1:8" ht="29.25" customHeight="1" x14ac:dyDescent="0.2">
      <c r="A140"/>
      <c r="B140"/>
      <c r="C140"/>
      <c r="D140"/>
      <c r="E140"/>
      <c r="F140"/>
      <c r="G140"/>
      <c r="H140"/>
    </row>
    <row r="141" spans="1:8" ht="25.5" customHeight="1" x14ac:dyDescent="0.2">
      <c r="A141"/>
      <c r="B141"/>
      <c r="C141"/>
      <c r="D141"/>
      <c r="E141"/>
      <c r="F141"/>
      <c r="G141"/>
      <c r="H141"/>
    </row>
    <row r="142" spans="1:8" ht="27" customHeight="1" x14ac:dyDescent="0.2">
      <c r="A142"/>
      <c r="B142"/>
      <c r="C142"/>
      <c r="D142"/>
      <c r="E142"/>
      <c r="F142"/>
      <c r="G142"/>
      <c r="H142"/>
    </row>
    <row r="143" spans="1:8" ht="36" customHeight="1" x14ac:dyDescent="0.2">
      <c r="A143"/>
      <c r="B143"/>
      <c r="C143"/>
      <c r="D143"/>
      <c r="E143"/>
      <c r="F143"/>
      <c r="G143"/>
      <c r="H143"/>
    </row>
    <row r="144" spans="1:8" ht="23.25" customHeight="1" x14ac:dyDescent="0.2">
      <c r="A144"/>
      <c r="B144"/>
      <c r="C144"/>
      <c r="D144"/>
      <c r="E144"/>
      <c r="F144"/>
      <c r="G144"/>
      <c r="H144"/>
    </row>
    <row r="145" spans="1:8" ht="39.75" customHeight="1" x14ac:dyDescent="0.2">
      <c r="A145"/>
      <c r="B145"/>
      <c r="C145"/>
      <c r="D145"/>
      <c r="E145"/>
      <c r="F145"/>
      <c r="G145"/>
      <c r="H145"/>
    </row>
    <row r="146" spans="1:8" ht="25.5" customHeight="1" x14ac:dyDescent="0.2">
      <c r="A146"/>
      <c r="B146"/>
      <c r="C146"/>
      <c r="D146"/>
      <c r="E146"/>
      <c r="F146"/>
      <c r="G146"/>
      <c r="H146"/>
    </row>
    <row r="147" spans="1:8" ht="25.5" customHeight="1" x14ac:dyDescent="0.2">
      <c r="A147"/>
      <c r="B147"/>
      <c r="C147"/>
      <c r="D147"/>
      <c r="E147"/>
      <c r="F147"/>
      <c r="G147"/>
      <c r="H147"/>
    </row>
    <row r="148" spans="1:8" ht="37.5" customHeight="1" x14ac:dyDescent="0.2">
      <c r="A148"/>
      <c r="B148"/>
      <c r="C148"/>
      <c r="D148"/>
      <c r="E148"/>
      <c r="F148"/>
      <c r="G148"/>
      <c r="H148"/>
    </row>
    <row r="149" spans="1:8" ht="29.25" customHeight="1" x14ac:dyDescent="0.2">
      <c r="A149"/>
      <c r="B149"/>
      <c r="C149"/>
      <c r="D149"/>
      <c r="E149"/>
      <c r="F149"/>
      <c r="G149"/>
      <c r="H149"/>
    </row>
    <row r="150" spans="1:8" ht="25.5" customHeight="1" x14ac:dyDescent="0.2">
      <c r="A150"/>
      <c r="B150"/>
      <c r="C150"/>
      <c r="D150"/>
      <c r="E150"/>
      <c r="F150"/>
      <c r="G150"/>
      <c r="H150"/>
    </row>
    <row r="151" spans="1:8" ht="52.15" customHeight="1" x14ac:dyDescent="0.2">
      <c r="A151"/>
      <c r="B151"/>
      <c r="C151"/>
      <c r="D151"/>
      <c r="E151"/>
      <c r="F151"/>
      <c r="G151"/>
      <c r="H151"/>
    </row>
    <row r="152" spans="1:8" ht="24.75" customHeight="1" x14ac:dyDescent="0.2">
      <c r="A152"/>
      <c r="B152"/>
      <c r="C152"/>
      <c r="D152"/>
      <c r="E152"/>
      <c r="F152"/>
      <c r="G152"/>
      <c r="H152"/>
    </row>
    <row r="153" spans="1:8" ht="44.25" customHeight="1" x14ac:dyDescent="0.2">
      <c r="A153"/>
      <c r="B153"/>
      <c r="C153"/>
      <c r="D153"/>
      <c r="E153"/>
      <c r="F153"/>
      <c r="G153"/>
      <c r="H153"/>
    </row>
    <row r="154" spans="1:8" ht="36" customHeight="1" x14ac:dyDescent="0.2">
      <c r="A154"/>
      <c r="B154"/>
      <c r="C154"/>
      <c r="D154"/>
      <c r="E154"/>
      <c r="F154"/>
      <c r="G154"/>
      <c r="H154"/>
    </row>
    <row r="155" spans="1:8" ht="25.5" customHeight="1" x14ac:dyDescent="0.2">
      <c r="A155"/>
      <c r="B155"/>
      <c r="C155"/>
      <c r="D155"/>
      <c r="E155"/>
      <c r="F155"/>
      <c r="G155"/>
      <c r="H155"/>
    </row>
    <row r="156" spans="1:8" ht="28.5" customHeight="1" x14ac:dyDescent="0.2">
      <c r="A156"/>
      <c r="B156"/>
      <c r="C156"/>
      <c r="D156"/>
      <c r="E156"/>
      <c r="F156"/>
      <c r="G156"/>
      <c r="H156"/>
    </row>
    <row r="157" spans="1:8" ht="42" customHeight="1" x14ac:dyDescent="0.2">
      <c r="A157"/>
      <c r="B157"/>
      <c r="C157"/>
      <c r="D157"/>
      <c r="E157"/>
      <c r="F157"/>
      <c r="G157"/>
      <c r="H157"/>
    </row>
    <row r="158" spans="1:8" ht="26.25" customHeight="1" x14ac:dyDescent="0.2">
      <c r="A158"/>
      <c r="B158"/>
      <c r="C158"/>
      <c r="D158"/>
      <c r="E158"/>
      <c r="F158"/>
      <c r="G158"/>
      <c r="H158"/>
    </row>
    <row r="159" spans="1:8" ht="26.25" customHeight="1" x14ac:dyDescent="0.2">
      <c r="A159"/>
      <c r="B159"/>
      <c r="C159"/>
      <c r="D159"/>
      <c r="E159"/>
      <c r="F159"/>
      <c r="G159"/>
      <c r="H159"/>
    </row>
    <row r="160" spans="1:8" ht="33" customHeight="1" x14ac:dyDescent="0.2">
      <c r="A160"/>
      <c r="B160"/>
      <c r="C160"/>
      <c r="D160"/>
      <c r="E160"/>
      <c r="F160"/>
      <c r="G160"/>
      <c r="H160"/>
    </row>
    <row r="161" spans="1:8" ht="28.5" customHeight="1" x14ac:dyDescent="0.2">
      <c r="A161"/>
      <c r="B161"/>
      <c r="C161"/>
      <c r="D161"/>
      <c r="E161"/>
      <c r="F161"/>
      <c r="G161"/>
      <c r="H161"/>
    </row>
    <row r="162" spans="1:8" ht="27" customHeight="1" x14ac:dyDescent="0.2">
      <c r="A162"/>
      <c r="B162"/>
      <c r="C162"/>
      <c r="D162"/>
      <c r="E162"/>
      <c r="F162"/>
      <c r="G162"/>
      <c r="H162"/>
    </row>
    <row r="163" spans="1:8" ht="37.5" customHeight="1" x14ac:dyDescent="0.2">
      <c r="A163"/>
      <c r="B163"/>
      <c r="C163"/>
      <c r="D163"/>
      <c r="E163"/>
      <c r="F163"/>
      <c r="G163"/>
      <c r="H163"/>
    </row>
    <row r="164" spans="1:8" ht="30" customHeight="1" x14ac:dyDescent="0.2">
      <c r="A164"/>
      <c r="B164"/>
      <c r="C164"/>
      <c r="D164"/>
      <c r="E164"/>
      <c r="F164"/>
      <c r="G164"/>
      <c r="H164"/>
    </row>
    <row r="165" spans="1:8" ht="25.5" customHeight="1" x14ac:dyDescent="0.2">
      <c r="A165"/>
      <c r="B165"/>
      <c r="C165"/>
      <c r="D165"/>
      <c r="E165"/>
      <c r="F165"/>
      <c r="G165"/>
      <c r="H165"/>
    </row>
    <row r="166" spans="1:8" ht="23.25" customHeight="1" x14ac:dyDescent="0.2">
      <c r="A166"/>
      <c r="B166"/>
      <c r="C166"/>
      <c r="D166"/>
      <c r="E166"/>
      <c r="F166"/>
      <c r="G166"/>
      <c r="H166"/>
    </row>
    <row r="167" spans="1:8" ht="33.75" customHeight="1" x14ac:dyDescent="0.2">
      <c r="A167"/>
      <c r="B167"/>
      <c r="C167"/>
      <c r="D167"/>
      <c r="E167"/>
      <c r="F167"/>
      <c r="G167"/>
      <c r="H167"/>
    </row>
    <row r="168" spans="1:8" ht="33" customHeight="1" x14ac:dyDescent="0.2">
      <c r="A168"/>
      <c r="B168"/>
      <c r="C168"/>
      <c r="D168"/>
      <c r="E168"/>
      <c r="F168"/>
      <c r="G168"/>
      <c r="H168"/>
    </row>
    <row r="169" spans="1:8" ht="32.25" customHeight="1" x14ac:dyDescent="0.2">
      <c r="A169"/>
      <c r="B169"/>
      <c r="C169"/>
      <c r="D169"/>
      <c r="E169"/>
      <c r="F169"/>
      <c r="G169"/>
      <c r="H169"/>
    </row>
    <row r="170" spans="1:8" ht="28.5" customHeight="1" x14ac:dyDescent="0.2">
      <c r="A170"/>
      <c r="B170"/>
      <c r="C170"/>
      <c r="D170"/>
      <c r="E170"/>
      <c r="F170"/>
      <c r="G170"/>
      <c r="H170"/>
    </row>
    <row r="171" spans="1:8" ht="39.75" customHeight="1" x14ac:dyDescent="0.2">
      <c r="A171"/>
      <c r="B171"/>
      <c r="C171"/>
      <c r="D171"/>
      <c r="E171"/>
      <c r="F171"/>
      <c r="G171"/>
      <c r="H171"/>
    </row>
    <row r="172" spans="1:8" ht="26.25" customHeight="1" x14ac:dyDescent="0.2">
      <c r="A172"/>
      <c r="B172"/>
      <c r="C172"/>
      <c r="D172"/>
      <c r="E172"/>
      <c r="F172"/>
      <c r="G172"/>
      <c r="H172"/>
    </row>
    <row r="173" spans="1:8" ht="36.75" customHeight="1" x14ac:dyDescent="0.2">
      <c r="A173"/>
      <c r="B173"/>
      <c r="C173"/>
      <c r="D173"/>
      <c r="E173"/>
      <c r="F173"/>
      <c r="G173"/>
      <c r="H173"/>
    </row>
    <row r="174" spans="1:8" ht="29.25" customHeight="1" x14ac:dyDescent="0.2">
      <c r="A174"/>
      <c r="B174"/>
      <c r="C174"/>
      <c r="D174"/>
      <c r="E174"/>
      <c r="F174"/>
      <c r="G174"/>
      <c r="H174"/>
    </row>
    <row r="175" spans="1:8" ht="45" customHeight="1" x14ac:dyDescent="0.2">
      <c r="A175"/>
      <c r="B175"/>
      <c r="C175"/>
      <c r="D175"/>
      <c r="E175"/>
      <c r="F175"/>
      <c r="G175"/>
      <c r="H175"/>
    </row>
    <row r="176" spans="1:8" ht="24.75" customHeight="1" x14ac:dyDescent="0.2">
      <c r="A176"/>
      <c r="B176"/>
      <c r="C176"/>
      <c r="D176"/>
      <c r="E176"/>
      <c r="F176"/>
      <c r="G176"/>
      <c r="H176"/>
    </row>
    <row r="177" spans="1:8" ht="28.5" customHeight="1" x14ac:dyDescent="0.2">
      <c r="A177"/>
      <c r="B177"/>
      <c r="C177"/>
      <c r="D177"/>
      <c r="E177"/>
      <c r="F177"/>
      <c r="G177"/>
      <c r="H177"/>
    </row>
    <row r="178" spans="1:8" ht="66.75" customHeight="1" x14ac:dyDescent="0.2">
      <c r="A178"/>
      <c r="B178"/>
      <c r="C178"/>
      <c r="D178"/>
      <c r="E178"/>
      <c r="F178"/>
      <c r="G178"/>
      <c r="H178"/>
    </row>
    <row r="179" spans="1:8" ht="30" customHeight="1" x14ac:dyDescent="0.2">
      <c r="A179"/>
      <c r="B179"/>
      <c r="C179"/>
      <c r="D179"/>
      <c r="E179"/>
      <c r="F179"/>
      <c r="G179"/>
      <c r="H179"/>
    </row>
    <row r="180" spans="1:8" ht="84" customHeight="1" x14ac:dyDescent="0.2">
      <c r="A180"/>
      <c r="B180"/>
      <c r="C180"/>
      <c r="D180"/>
      <c r="E180"/>
      <c r="F180"/>
      <c r="G180"/>
      <c r="H180"/>
    </row>
    <row r="181" spans="1:8" ht="24" customHeight="1" x14ac:dyDescent="0.2">
      <c r="A181"/>
      <c r="B181"/>
      <c r="C181"/>
      <c r="D181"/>
      <c r="E181"/>
      <c r="F181"/>
      <c r="G181"/>
      <c r="H181"/>
    </row>
    <row r="182" spans="1:8" ht="22.5" customHeight="1" x14ac:dyDescent="0.2">
      <c r="A182"/>
      <c r="B182"/>
      <c r="C182"/>
      <c r="D182"/>
      <c r="E182"/>
      <c r="F182"/>
      <c r="G182"/>
      <c r="H182"/>
    </row>
    <row r="183" spans="1:8" ht="20.25" customHeight="1" x14ac:dyDescent="0.2">
      <c r="A183"/>
      <c r="B183"/>
      <c r="C183"/>
      <c r="D183"/>
      <c r="E183"/>
      <c r="F183"/>
      <c r="G183"/>
      <c r="H183"/>
    </row>
    <row r="184" spans="1:8" ht="52.15" customHeight="1" x14ac:dyDescent="0.2">
      <c r="A184"/>
      <c r="B184"/>
      <c r="C184"/>
      <c r="D184"/>
      <c r="E184"/>
      <c r="F184"/>
      <c r="G184"/>
      <c r="H184"/>
    </row>
    <row r="185" spans="1:8" ht="52.15" customHeight="1" x14ac:dyDescent="0.2">
      <c r="A185"/>
      <c r="B185"/>
      <c r="C185"/>
      <c r="D185"/>
      <c r="E185"/>
      <c r="F185"/>
      <c r="G185"/>
      <c r="H185"/>
    </row>
    <row r="186" spans="1:8" ht="52.15" customHeight="1" x14ac:dyDescent="0.2">
      <c r="A186"/>
      <c r="B186"/>
      <c r="C186"/>
      <c r="D186"/>
      <c r="E186"/>
      <c r="F186"/>
      <c r="G186"/>
      <c r="H186"/>
    </row>
    <row r="187" spans="1:8" ht="52.15" customHeight="1" x14ac:dyDescent="0.2">
      <c r="A187"/>
      <c r="B187"/>
      <c r="C187"/>
      <c r="D187"/>
      <c r="E187"/>
      <c r="F187"/>
      <c r="G187"/>
      <c r="H187"/>
    </row>
    <row r="188" spans="1:8" ht="52.15" customHeight="1" x14ac:dyDescent="0.2">
      <c r="A188"/>
      <c r="B188"/>
      <c r="C188"/>
      <c r="D188"/>
      <c r="E188"/>
      <c r="F188"/>
      <c r="G188"/>
      <c r="H188"/>
    </row>
    <row r="189" spans="1:8" ht="52.15" customHeight="1" x14ac:dyDescent="0.2">
      <c r="A189"/>
      <c r="B189"/>
      <c r="C189"/>
      <c r="D189"/>
      <c r="E189"/>
      <c r="F189"/>
      <c r="G189"/>
      <c r="H189"/>
    </row>
    <row r="190" spans="1:8" ht="52.15" customHeight="1" x14ac:dyDescent="0.2">
      <c r="A190"/>
      <c r="B190"/>
      <c r="C190"/>
      <c r="D190"/>
      <c r="E190"/>
      <c r="F190"/>
      <c r="G190"/>
      <c r="H190"/>
    </row>
    <row r="191" spans="1:8" ht="52.15" customHeight="1" x14ac:dyDescent="0.2">
      <c r="A191"/>
      <c r="B191"/>
      <c r="C191"/>
      <c r="D191"/>
      <c r="E191"/>
      <c r="F191"/>
      <c r="G191"/>
      <c r="H191"/>
    </row>
    <row r="192" spans="1:8" ht="52.15" customHeight="1" x14ac:dyDescent="0.2">
      <c r="A192"/>
      <c r="B192"/>
      <c r="C192"/>
      <c r="D192"/>
      <c r="E192"/>
      <c r="F192"/>
      <c r="G192"/>
      <c r="H192"/>
    </row>
    <row r="193" spans="1:8" ht="52.15" customHeight="1" x14ac:dyDescent="0.2">
      <c r="A193"/>
      <c r="B193"/>
      <c r="C193"/>
      <c r="D193"/>
      <c r="E193"/>
      <c r="F193"/>
      <c r="G193"/>
      <c r="H193"/>
    </row>
    <row r="194" spans="1:8" ht="52.15" customHeight="1" x14ac:dyDescent="0.2">
      <c r="A194"/>
      <c r="B194"/>
      <c r="C194"/>
      <c r="D194"/>
      <c r="E194"/>
      <c r="F194"/>
      <c r="G194"/>
      <c r="H194"/>
    </row>
    <row r="195" spans="1:8" ht="52.15" customHeight="1" x14ac:dyDescent="0.2">
      <c r="A195"/>
      <c r="B195"/>
      <c r="C195"/>
      <c r="D195"/>
      <c r="E195"/>
      <c r="F195"/>
      <c r="G195"/>
      <c r="H195"/>
    </row>
    <row r="196" spans="1:8" ht="52.15" customHeight="1" x14ac:dyDescent="0.2">
      <c r="A196"/>
      <c r="B196"/>
      <c r="C196"/>
      <c r="D196"/>
      <c r="E196"/>
      <c r="F196"/>
      <c r="G196"/>
      <c r="H196"/>
    </row>
    <row r="197" spans="1:8" ht="52.15" customHeight="1" x14ac:dyDescent="0.2">
      <c r="A197"/>
      <c r="B197"/>
      <c r="C197"/>
      <c r="D197"/>
      <c r="E197"/>
      <c r="F197"/>
      <c r="G197"/>
      <c r="H197"/>
    </row>
    <row r="198" spans="1:8" ht="52.15" customHeight="1" x14ac:dyDescent="0.2">
      <c r="A198"/>
      <c r="B198"/>
      <c r="C198"/>
      <c r="D198"/>
      <c r="E198"/>
      <c r="F198"/>
      <c r="G198"/>
      <c r="H198"/>
    </row>
    <row r="199" spans="1:8" ht="52.15" customHeight="1" x14ac:dyDescent="0.2">
      <c r="A199"/>
      <c r="B199"/>
      <c r="C199"/>
      <c r="D199"/>
      <c r="E199"/>
      <c r="F199"/>
      <c r="G199"/>
      <c r="H199"/>
    </row>
    <row r="200" spans="1:8" ht="52.15" customHeight="1" x14ac:dyDescent="0.2">
      <c r="A200"/>
      <c r="B200"/>
      <c r="C200"/>
      <c r="D200"/>
      <c r="E200"/>
      <c r="F200"/>
      <c r="G200"/>
      <c r="H200"/>
    </row>
    <row r="201" spans="1:8" ht="52.15" customHeight="1" x14ac:dyDescent="0.2">
      <c r="A201"/>
      <c r="B201"/>
      <c r="C201"/>
      <c r="D201"/>
      <c r="E201"/>
      <c r="F201"/>
      <c r="G201"/>
      <c r="H201"/>
    </row>
    <row r="202" spans="1:8" ht="52.15" customHeight="1" x14ac:dyDescent="0.2">
      <c r="A202"/>
      <c r="B202"/>
      <c r="C202"/>
      <c r="D202"/>
      <c r="E202"/>
      <c r="F202"/>
      <c r="G202"/>
      <c r="H202"/>
    </row>
    <row r="203" spans="1:8" ht="52.15" customHeight="1" x14ac:dyDescent="0.2">
      <c r="A203"/>
      <c r="B203"/>
      <c r="C203"/>
      <c r="D203"/>
      <c r="E203"/>
      <c r="F203"/>
      <c r="G203"/>
      <c r="H203"/>
    </row>
    <row r="204" spans="1:8" ht="52.15" customHeight="1" x14ac:dyDescent="0.2">
      <c r="A204"/>
      <c r="B204"/>
      <c r="C204"/>
      <c r="D204"/>
      <c r="E204"/>
      <c r="F204"/>
      <c r="G204"/>
      <c r="H204"/>
    </row>
    <row r="205" spans="1:8" ht="52.15" customHeight="1" x14ac:dyDescent="0.2">
      <c r="A205"/>
      <c r="B205"/>
      <c r="C205"/>
      <c r="D205"/>
      <c r="E205"/>
      <c r="F205"/>
      <c r="G205"/>
      <c r="H205"/>
    </row>
    <row r="206" spans="1:8" ht="52.15" customHeight="1" x14ac:dyDescent="0.2">
      <c r="A206"/>
      <c r="B206"/>
      <c r="C206"/>
      <c r="D206"/>
      <c r="E206"/>
      <c r="F206"/>
      <c r="G206"/>
      <c r="H206"/>
    </row>
    <row r="207" spans="1:8" ht="52.15" customHeight="1" x14ac:dyDescent="0.2">
      <c r="A207"/>
      <c r="B207"/>
      <c r="C207"/>
      <c r="D207"/>
      <c r="E207"/>
      <c r="F207"/>
      <c r="G207"/>
      <c r="H207"/>
    </row>
    <row r="208" spans="1:8" ht="52.15" customHeight="1" x14ac:dyDescent="0.2">
      <c r="A208"/>
      <c r="B208"/>
      <c r="C208"/>
      <c r="D208"/>
      <c r="E208"/>
      <c r="F208"/>
      <c r="G208"/>
      <c r="H208"/>
    </row>
    <row r="209" spans="1:8" ht="52.15" customHeight="1" x14ac:dyDescent="0.2">
      <c r="A209"/>
      <c r="B209"/>
      <c r="C209"/>
      <c r="D209"/>
      <c r="E209"/>
      <c r="F209"/>
      <c r="G209"/>
      <c r="H209"/>
    </row>
    <row r="210" spans="1:8" ht="52.15" customHeight="1" x14ac:dyDescent="0.2">
      <c r="A210"/>
      <c r="B210"/>
      <c r="C210"/>
      <c r="D210"/>
      <c r="E210"/>
      <c r="F210"/>
      <c r="G210"/>
      <c r="H210"/>
    </row>
    <row r="211" spans="1:8" ht="52.15" customHeight="1" x14ac:dyDescent="0.2">
      <c r="A211"/>
      <c r="B211"/>
      <c r="C211"/>
      <c r="D211"/>
      <c r="E211"/>
      <c r="F211"/>
      <c r="G211"/>
      <c r="H211"/>
    </row>
    <row r="212" spans="1:8" ht="52.15" customHeight="1" x14ac:dyDescent="0.2">
      <c r="A212"/>
      <c r="B212"/>
      <c r="C212"/>
      <c r="D212"/>
      <c r="E212"/>
      <c r="F212"/>
      <c r="G212"/>
      <c r="H212"/>
    </row>
    <row r="213" spans="1:8" ht="52.15" customHeight="1" x14ac:dyDescent="0.2">
      <c r="A213"/>
      <c r="B213"/>
      <c r="C213"/>
      <c r="D213"/>
      <c r="E213"/>
      <c r="F213"/>
      <c r="G213"/>
      <c r="H213"/>
    </row>
    <row r="214" spans="1:8" ht="52.15" customHeight="1" x14ac:dyDescent="0.2">
      <c r="A214"/>
      <c r="B214"/>
      <c r="C214"/>
      <c r="D214"/>
      <c r="E214"/>
      <c r="F214"/>
      <c r="G214"/>
      <c r="H214"/>
    </row>
    <row r="215" spans="1:8" ht="52.15" customHeight="1" x14ac:dyDescent="0.2">
      <c r="A215"/>
      <c r="B215"/>
      <c r="C215"/>
      <c r="D215"/>
      <c r="E215"/>
      <c r="F215"/>
      <c r="G215"/>
      <c r="H215"/>
    </row>
    <row r="216" spans="1:8" ht="52.15" customHeight="1" x14ac:dyDescent="0.2">
      <c r="B216" s="19"/>
      <c r="C216" s="19"/>
    </row>
    <row r="217" spans="1:8" ht="52.15" customHeight="1" x14ac:dyDescent="0.2">
      <c r="B217" s="19"/>
      <c r="C217" s="19"/>
    </row>
    <row r="218" spans="1:8" ht="52.15" customHeight="1" x14ac:dyDescent="0.2">
      <c r="B218" s="19"/>
      <c r="C218" s="19"/>
    </row>
    <row r="219" spans="1:8" ht="52.15" customHeight="1" x14ac:dyDescent="0.2">
      <c r="B219" s="19"/>
      <c r="C219" s="19"/>
    </row>
    <row r="220" spans="1:8" ht="52.15" customHeight="1" x14ac:dyDescent="0.2">
      <c r="B220" s="19"/>
      <c r="C220" s="19"/>
    </row>
    <row r="221" spans="1:8" ht="52.15" customHeight="1" x14ac:dyDescent="0.2">
      <c r="B221" s="19"/>
      <c r="C221" s="19"/>
    </row>
    <row r="222" spans="1:8" ht="52.15" customHeight="1" x14ac:dyDescent="0.2">
      <c r="B222" s="19"/>
      <c r="C222" s="19"/>
    </row>
    <row r="223" spans="1:8" ht="52.15" customHeight="1" x14ac:dyDescent="0.2">
      <c r="B223" s="19"/>
      <c r="C223" s="19"/>
    </row>
    <row r="224" spans="1:8" ht="52.15" customHeight="1" x14ac:dyDescent="0.2">
      <c r="B224" s="19"/>
      <c r="C224" s="19"/>
    </row>
    <row r="225" spans="2:3" ht="52.15" customHeight="1" x14ac:dyDescent="0.2">
      <c r="B225" s="19"/>
      <c r="C225" s="19"/>
    </row>
    <row r="226" spans="2:3" ht="52.15" customHeight="1" x14ac:dyDescent="0.2">
      <c r="B226" s="19"/>
      <c r="C226" s="19"/>
    </row>
    <row r="227" spans="2:3" ht="52.15" customHeight="1" x14ac:dyDescent="0.2">
      <c r="B227" s="19"/>
      <c r="C227" s="19"/>
    </row>
    <row r="228" spans="2:3" ht="52.15" customHeight="1" x14ac:dyDescent="0.2">
      <c r="B228" s="19"/>
      <c r="C228" s="19"/>
    </row>
    <row r="229" spans="2:3" ht="52.15" customHeight="1" x14ac:dyDescent="0.2">
      <c r="B229" s="19"/>
      <c r="C229" s="19"/>
    </row>
    <row r="230" spans="2:3" ht="52.15" customHeight="1" x14ac:dyDescent="0.2">
      <c r="B230" s="19"/>
      <c r="C230" s="19"/>
    </row>
    <row r="231" spans="2:3" ht="52.15" customHeight="1" x14ac:dyDescent="0.2">
      <c r="B231" s="19"/>
      <c r="C231" s="19"/>
    </row>
    <row r="232" spans="2:3" ht="52.15" customHeight="1" x14ac:dyDescent="0.2">
      <c r="B232" s="19"/>
      <c r="C232" s="19"/>
    </row>
    <row r="233" spans="2:3" ht="52.15" customHeight="1" x14ac:dyDescent="0.2">
      <c r="B233" s="19"/>
      <c r="C233" s="19"/>
    </row>
    <row r="234" spans="2:3" ht="52.15" customHeight="1" x14ac:dyDescent="0.2">
      <c r="B234" s="19"/>
      <c r="C234" s="19"/>
    </row>
    <row r="235" spans="2:3" ht="52.15" customHeight="1" x14ac:dyDescent="0.2">
      <c r="B235" s="19"/>
      <c r="C235" s="19"/>
    </row>
    <row r="236" spans="2:3" ht="52.15" customHeight="1" x14ac:dyDescent="0.2">
      <c r="B236" s="19"/>
      <c r="C236" s="19"/>
    </row>
    <row r="237" spans="2:3" ht="52.15" customHeight="1" x14ac:dyDescent="0.2">
      <c r="B237" s="19"/>
      <c r="C237" s="19"/>
    </row>
    <row r="238" spans="2:3" ht="52.15" customHeight="1" x14ac:dyDescent="0.2">
      <c r="B238" s="19"/>
      <c r="C238" s="19"/>
    </row>
    <row r="239" spans="2:3" ht="52.15" customHeight="1" x14ac:dyDescent="0.2">
      <c r="B239" s="19"/>
      <c r="C239" s="19"/>
    </row>
    <row r="240" spans="2:3" ht="52.15" customHeight="1" x14ac:dyDescent="0.2">
      <c r="B240" s="19"/>
      <c r="C240" s="19"/>
    </row>
    <row r="241" spans="2:3" ht="52.15" customHeight="1" x14ac:dyDescent="0.2">
      <c r="B241" s="19"/>
      <c r="C241" s="19"/>
    </row>
    <row r="242" spans="2:3" ht="52.15" customHeight="1" x14ac:dyDescent="0.2">
      <c r="B242" s="19"/>
      <c r="C242" s="19"/>
    </row>
    <row r="243" spans="2:3" ht="52.15" customHeight="1" x14ac:dyDescent="0.2">
      <c r="B243" s="19"/>
      <c r="C243" s="19"/>
    </row>
    <row r="244" spans="2:3" ht="52.15" customHeight="1" x14ac:dyDescent="0.2">
      <c r="B244" s="19"/>
      <c r="C244" s="19"/>
    </row>
    <row r="245" spans="2:3" ht="52.15" customHeight="1" x14ac:dyDescent="0.2">
      <c r="B245" s="19"/>
      <c r="C245" s="19"/>
    </row>
    <row r="246" spans="2:3" ht="52.15" customHeight="1" x14ac:dyDescent="0.2">
      <c r="B246" s="19"/>
      <c r="C246" s="19"/>
    </row>
    <row r="247" spans="2:3" ht="52.15" customHeight="1" x14ac:dyDescent="0.2">
      <c r="B247" s="19"/>
      <c r="C247" s="19"/>
    </row>
    <row r="248" spans="2:3" ht="52.15" customHeight="1" x14ac:dyDescent="0.2">
      <c r="B248" s="19"/>
      <c r="C248" s="19"/>
    </row>
    <row r="249" spans="2:3" ht="52.15" customHeight="1" x14ac:dyDescent="0.2">
      <c r="B249" s="19"/>
      <c r="C249" s="19"/>
    </row>
    <row r="250" spans="2:3" ht="52.15" customHeight="1" x14ac:dyDescent="0.2">
      <c r="B250" s="19"/>
      <c r="C250" s="19"/>
    </row>
    <row r="251" spans="2:3" ht="52.15" customHeight="1" x14ac:dyDescent="0.2">
      <c r="B251" s="19"/>
      <c r="C251" s="19"/>
    </row>
    <row r="252" spans="2:3" ht="52.15" customHeight="1" x14ac:dyDescent="0.2">
      <c r="B252" s="19"/>
      <c r="C252" s="19"/>
    </row>
    <row r="253" spans="2:3" ht="52.15" customHeight="1" x14ac:dyDescent="0.2">
      <c r="B253" s="19"/>
      <c r="C253" s="19"/>
    </row>
    <row r="254" spans="2:3" ht="52.15" customHeight="1" x14ac:dyDescent="0.2">
      <c r="B254" s="19"/>
      <c r="C254" s="19"/>
    </row>
    <row r="255" spans="2:3" ht="52.15" customHeight="1" x14ac:dyDescent="0.2">
      <c r="B255" s="19"/>
      <c r="C255" s="19"/>
    </row>
    <row r="256" spans="2:3" ht="52.15" customHeight="1" x14ac:dyDescent="0.2">
      <c r="B256" s="19"/>
      <c r="C256" s="19"/>
    </row>
    <row r="257" spans="2:3" ht="52.15" customHeight="1" x14ac:dyDescent="0.2">
      <c r="B257" s="19"/>
      <c r="C257" s="19"/>
    </row>
    <row r="258" spans="2:3" ht="52.15" customHeight="1" x14ac:dyDescent="0.2">
      <c r="B258" s="19"/>
      <c r="C258" s="19"/>
    </row>
    <row r="259" spans="2:3" ht="52.15" customHeight="1" x14ac:dyDescent="0.2">
      <c r="B259" s="19"/>
      <c r="C259" s="19"/>
    </row>
    <row r="260" spans="2:3" ht="52.15" customHeight="1" x14ac:dyDescent="0.2">
      <c r="B260" s="19"/>
      <c r="C260" s="19"/>
    </row>
    <row r="261" spans="2:3" ht="52.15" customHeight="1" x14ac:dyDescent="0.2">
      <c r="B261" s="19"/>
      <c r="C261" s="19"/>
    </row>
    <row r="262" spans="2:3" ht="52.15" customHeight="1" x14ac:dyDescent="0.2">
      <c r="B262" s="19"/>
      <c r="C262" s="19"/>
    </row>
    <row r="263" spans="2:3" ht="52.15" customHeight="1" x14ac:dyDescent="0.2">
      <c r="B263" s="19"/>
      <c r="C263" s="19"/>
    </row>
    <row r="264" spans="2:3" ht="52.15" customHeight="1" x14ac:dyDescent="0.2">
      <c r="B264" s="19"/>
      <c r="C264" s="19"/>
    </row>
    <row r="265" spans="2:3" ht="52.15" customHeight="1" x14ac:dyDescent="0.2">
      <c r="B265" s="19"/>
      <c r="C265" s="19"/>
    </row>
    <row r="266" spans="2:3" ht="52.15" customHeight="1" x14ac:dyDescent="0.2">
      <c r="B266" s="19"/>
      <c r="C266" s="19"/>
    </row>
    <row r="267" spans="2:3" ht="52.15" customHeight="1" x14ac:dyDescent="0.2">
      <c r="B267" s="19"/>
      <c r="C267" s="19"/>
    </row>
    <row r="268" spans="2:3" ht="52.15" customHeight="1" x14ac:dyDescent="0.2">
      <c r="B268" s="19"/>
      <c r="C268" s="19"/>
    </row>
    <row r="269" spans="2:3" ht="52.15" customHeight="1" x14ac:dyDescent="0.2">
      <c r="B269" s="19"/>
      <c r="C269" s="19"/>
    </row>
    <row r="270" spans="2:3" ht="52.15" customHeight="1" x14ac:dyDescent="0.2">
      <c r="B270" s="19"/>
      <c r="C270" s="19"/>
    </row>
    <row r="271" spans="2:3" ht="52.15" customHeight="1" x14ac:dyDescent="0.2">
      <c r="B271" s="19"/>
      <c r="C271" s="19"/>
    </row>
    <row r="272" spans="2:3" ht="52.15" customHeight="1" x14ac:dyDescent="0.2">
      <c r="B272" s="19"/>
      <c r="C272" s="19"/>
    </row>
    <row r="273" spans="2:3" ht="52.15" customHeight="1" x14ac:dyDescent="0.2">
      <c r="B273" s="19"/>
      <c r="C273" s="19"/>
    </row>
    <row r="274" spans="2:3" ht="52.15" customHeight="1" x14ac:dyDescent="0.2">
      <c r="B274" s="19"/>
      <c r="C274" s="19"/>
    </row>
    <row r="275" spans="2:3" ht="52.15" customHeight="1" x14ac:dyDescent="0.2">
      <c r="B275" s="19"/>
      <c r="C275" s="19"/>
    </row>
    <row r="276" spans="2:3" ht="52.15" customHeight="1" x14ac:dyDescent="0.2">
      <c r="B276" s="19"/>
      <c r="C276" s="19"/>
    </row>
    <row r="277" spans="2:3" ht="52.15" customHeight="1" x14ac:dyDescent="0.2">
      <c r="B277" s="19"/>
      <c r="C277" s="19"/>
    </row>
    <row r="278" spans="2:3" ht="52.15" customHeight="1" x14ac:dyDescent="0.2">
      <c r="B278" s="19"/>
      <c r="C278" s="19"/>
    </row>
    <row r="279" spans="2:3" ht="52.15" customHeight="1" x14ac:dyDescent="0.2">
      <c r="B279" s="19"/>
      <c r="C279" s="19"/>
    </row>
    <row r="280" spans="2:3" ht="52.15" customHeight="1" x14ac:dyDescent="0.2">
      <c r="B280" s="19"/>
      <c r="C280" s="19"/>
    </row>
    <row r="281" spans="2:3" ht="52.15" customHeight="1" x14ac:dyDescent="0.2">
      <c r="B281" s="19"/>
      <c r="C281" s="19"/>
    </row>
    <row r="282" spans="2:3" ht="52.15" customHeight="1" x14ac:dyDescent="0.2">
      <c r="B282" s="19"/>
      <c r="C282" s="19"/>
    </row>
    <row r="283" spans="2:3" ht="52.15" customHeight="1" x14ac:dyDescent="0.2">
      <c r="B283" s="19"/>
      <c r="C283" s="19"/>
    </row>
    <row r="284" spans="2:3" ht="52.15" customHeight="1" x14ac:dyDescent="0.2">
      <c r="B284" s="19"/>
      <c r="C284" s="19"/>
    </row>
    <row r="285" spans="2:3" ht="52.15" customHeight="1" x14ac:dyDescent="0.2">
      <c r="B285" s="19"/>
      <c r="C285" s="19"/>
    </row>
    <row r="286" spans="2:3" ht="52.15" customHeight="1" x14ac:dyDescent="0.2">
      <c r="B286" s="19"/>
      <c r="C286" s="19"/>
    </row>
    <row r="287" spans="2:3" ht="52.15" customHeight="1" x14ac:dyDescent="0.2">
      <c r="B287" s="19"/>
      <c r="C287" s="19"/>
    </row>
    <row r="288" spans="2:3" ht="52.15" customHeight="1" x14ac:dyDescent="0.2">
      <c r="B288" s="19"/>
      <c r="C288" s="19"/>
    </row>
    <row r="289" spans="2:3" ht="52.15" customHeight="1" x14ac:dyDescent="0.2">
      <c r="B289" s="19"/>
      <c r="C289" s="19"/>
    </row>
    <row r="290" spans="2:3" ht="52.15" customHeight="1" x14ac:dyDescent="0.2">
      <c r="B290" s="19"/>
      <c r="C290" s="19"/>
    </row>
    <row r="291" spans="2:3" ht="52.15" customHeight="1" x14ac:dyDescent="0.2">
      <c r="B291" s="19"/>
      <c r="C291" s="19"/>
    </row>
    <row r="292" spans="2:3" ht="52.15" customHeight="1" x14ac:dyDescent="0.2">
      <c r="B292" s="19"/>
      <c r="C292" s="19"/>
    </row>
    <row r="293" spans="2:3" ht="52.15" customHeight="1" x14ac:dyDescent="0.2">
      <c r="B293" s="19"/>
      <c r="C293" s="19"/>
    </row>
    <row r="294" spans="2:3" ht="52.15" customHeight="1" x14ac:dyDescent="0.2">
      <c r="B294" s="19"/>
      <c r="C294" s="19"/>
    </row>
    <row r="295" spans="2:3" ht="52.15" customHeight="1" x14ac:dyDescent="0.2">
      <c r="B295" s="19"/>
      <c r="C295" s="19"/>
    </row>
    <row r="296" spans="2:3" ht="52.15" customHeight="1" x14ac:dyDescent="0.2">
      <c r="B296" s="19"/>
      <c r="C296" s="19"/>
    </row>
    <row r="297" spans="2:3" ht="52.15" customHeight="1" x14ac:dyDescent="0.2">
      <c r="B297" s="19"/>
      <c r="C297" s="19"/>
    </row>
    <row r="298" spans="2:3" ht="52.15" customHeight="1" x14ac:dyDescent="0.2">
      <c r="B298" s="19"/>
      <c r="C298" s="19"/>
    </row>
    <row r="299" spans="2:3" ht="52.15" customHeight="1" x14ac:dyDescent="0.2">
      <c r="B299" s="19"/>
      <c r="C299" s="19"/>
    </row>
    <row r="300" spans="2:3" ht="52.15" customHeight="1" x14ac:dyDescent="0.2">
      <c r="B300" s="19"/>
      <c r="C300" s="19"/>
    </row>
    <row r="301" spans="2:3" ht="52.15" customHeight="1" x14ac:dyDescent="0.2">
      <c r="B301" s="19"/>
      <c r="C301" s="19"/>
    </row>
    <row r="302" spans="2:3" ht="52.15" customHeight="1" x14ac:dyDescent="0.2">
      <c r="B302" s="19"/>
      <c r="C302" s="19"/>
    </row>
    <row r="303" spans="2:3" ht="52.15" customHeight="1" x14ac:dyDescent="0.2">
      <c r="B303" s="19"/>
      <c r="C303" s="19"/>
    </row>
    <row r="304" spans="2:3" ht="52.15" customHeight="1" x14ac:dyDescent="0.2">
      <c r="B304" s="19"/>
      <c r="C304" s="19"/>
    </row>
    <row r="305" spans="2:3" ht="52.15" customHeight="1" x14ac:dyDescent="0.2">
      <c r="B305" s="19"/>
      <c r="C305" s="19"/>
    </row>
    <row r="306" spans="2:3" ht="52.15" customHeight="1" x14ac:dyDescent="0.2">
      <c r="B306" s="19"/>
      <c r="C306" s="19"/>
    </row>
    <row r="307" spans="2:3" ht="52.15" customHeight="1" x14ac:dyDescent="0.2">
      <c r="B307" s="19"/>
      <c r="C307" s="19"/>
    </row>
    <row r="308" spans="2:3" ht="52.15" customHeight="1" x14ac:dyDescent="0.2">
      <c r="B308" s="19"/>
      <c r="C308" s="19"/>
    </row>
    <row r="309" spans="2:3" ht="52.15" customHeight="1" x14ac:dyDescent="0.2">
      <c r="B309" s="19"/>
      <c r="C309" s="19"/>
    </row>
    <row r="310" spans="2:3" ht="52.15" customHeight="1" x14ac:dyDescent="0.2">
      <c r="B310" s="19"/>
      <c r="C310" s="19"/>
    </row>
    <row r="311" spans="2:3" ht="52.15" customHeight="1" x14ac:dyDescent="0.2">
      <c r="B311" s="19"/>
      <c r="C311" s="19"/>
    </row>
    <row r="312" spans="2:3" ht="52.15" customHeight="1" x14ac:dyDescent="0.2">
      <c r="B312" s="19"/>
      <c r="C312" s="19"/>
    </row>
    <row r="313" spans="2:3" ht="52.15" customHeight="1" x14ac:dyDescent="0.2">
      <c r="B313" s="19"/>
      <c r="C313" s="19"/>
    </row>
    <row r="314" spans="2:3" ht="52.15" customHeight="1" x14ac:dyDescent="0.2">
      <c r="B314" s="19"/>
      <c r="C314" s="19"/>
    </row>
    <row r="315" spans="2:3" ht="52.15" customHeight="1" x14ac:dyDescent="0.2">
      <c r="B315" s="19"/>
      <c r="C315" s="19"/>
    </row>
    <row r="316" spans="2:3" ht="52.15" customHeight="1" x14ac:dyDescent="0.2">
      <c r="B316" s="19"/>
      <c r="C316" s="19"/>
    </row>
    <row r="317" spans="2:3" ht="52.15" customHeight="1" x14ac:dyDescent="0.2">
      <c r="B317" s="19"/>
      <c r="C317" s="19"/>
    </row>
    <row r="318" spans="2:3" ht="52.15" customHeight="1" x14ac:dyDescent="0.2">
      <c r="B318" s="19"/>
      <c r="C318" s="19"/>
    </row>
    <row r="319" spans="2:3" ht="52.15" customHeight="1" x14ac:dyDescent="0.2">
      <c r="B319" s="19"/>
      <c r="C319" s="19"/>
    </row>
    <row r="320" spans="2:3" ht="52.15" customHeight="1" x14ac:dyDescent="0.2">
      <c r="B320" s="19"/>
      <c r="C320" s="19"/>
    </row>
    <row r="321" spans="2:3" ht="52.15" customHeight="1" x14ac:dyDescent="0.2">
      <c r="B321" s="19"/>
      <c r="C321" s="19"/>
    </row>
    <row r="322" spans="2:3" ht="52.15" customHeight="1" x14ac:dyDescent="0.2">
      <c r="B322" s="19"/>
      <c r="C322" s="19"/>
    </row>
    <row r="323" spans="2:3" ht="52.15" customHeight="1" x14ac:dyDescent="0.2">
      <c r="B323" s="19"/>
      <c r="C323" s="19"/>
    </row>
    <row r="324" spans="2:3" ht="52.15" customHeight="1" x14ac:dyDescent="0.2">
      <c r="B324" s="19"/>
      <c r="C324" s="19"/>
    </row>
    <row r="325" spans="2:3" ht="52.15" customHeight="1" x14ac:dyDescent="0.2">
      <c r="B325" s="19"/>
      <c r="C325" s="19"/>
    </row>
    <row r="326" spans="2:3" ht="52.15" customHeight="1" x14ac:dyDescent="0.2">
      <c r="B326" s="19"/>
      <c r="C326" s="19"/>
    </row>
    <row r="327" spans="2:3" ht="52.15" customHeight="1" x14ac:dyDescent="0.2">
      <c r="B327" s="19"/>
      <c r="C327" s="19"/>
    </row>
    <row r="328" spans="2:3" ht="52.15" customHeight="1" x14ac:dyDescent="0.2">
      <c r="B328" s="19"/>
      <c r="C328" s="19"/>
    </row>
    <row r="329" spans="2:3" ht="52.15" customHeight="1" x14ac:dyDescent="0.2">
      <c r="B329" s="19"/>
      <c r="C329" s="19"/>
    </row>
    <row r="330" spans="2:3" ht="52.15" customHeight="1" x14ac:dyDescent="0.2">
      <c r="B330" s="19"/>
      <c r="C330" s="19"/>
    </row>
    <row r="331" spans="2:3" ht="52.15" customHeight="1" x14ac:dyDescent="0.2">
      <c r="B331" s="19"/>
      <c r="C331" s="19"/>
    </row>
    <row r="332" spans="2:3" ht="52.15" customHeight="1" x14ac:dyDescent="0.2">
      <c r="B332" s="19"/>
      <c r="C332" s="19"/>
    </row>
    <row r="333" spans="2:3" ht="52.15" customHeight="1" x14ac:dyDescent="0.2">
      <c r="B333" s="19"/>
      <c r="C333" s="19"/>
    </row>
    <row r="334" spans="2:3" ht="52.15" customHeight="1" x14ac:dyDescent="0.2">
      <c r="B334" s="19"/>
      <c r="C334" s="19"/>
    </row>
    <row r="335" spans="2:3" ht="52.15" customHeight="1" x14ac:dyDescent="0.2">
      <c r="B335" s="19"/>
      <c r="C335" s="19"/>
    </row>
    <row r="336" spans="2:3" ht="52.15" customHeight="1" x14ac:dyDescent="0.2">
      <c r="B336" s="19"/>
      <c r="C336" s="19"/>
    </row>
    <row r="337" spans="2:3" ht="52.15" customHeight="1" x14ac:dyDescent="0.2">
      <c r="B337" s="19"/>
      <c r="C337" s="19"/>
    </row>
    <row r="338" spans="2:3" ht="52.15" customHeight="1" x14ac:dyDescent="0.2">
      <c r="B338" s="19"/>
      <c r="C338" s="19"/>
    </row>
    <row r="339" spans="2:3" ht="52.15" customHeight="1" x14ac:dyDescent="0.2">
      <c r="B339" s="19"/>
      <c r="C339" s="19"/>
    </row>
    <row r="340" spans="2:3" ht="52.15" customHeight="1" x14ac:dyDescent="0.2">
      <c r="B340" s="19"/>
      <c r="C340" s="19"/>
    </row>
    <row r="341" spans="2:3" ht="52.15" customHeight="1" x14ac:dyDescent="0.2">
      <c r="B341" s="19"/>
      <c r="C341" s="19"/>
    </row>
    <row r="342" spans="2:3" ht="52.15" customHeight="1" x14ac:dyDescent="0.2">
      <c r="B342" s="19"/>
      <c r="C342" s="19"/>
    </row>
    <row r="343" spans="2:3" ht="52.15" customHeight="1" x14ac:dyDescent="0.2">
      <c r="B343" s="19"/>
      <c r="C343" s="19"/>
    </row>
    <row r="344" spans="2:3" ht="52.15" customHeight="1" x14ac:dyDescent="0.2">
      <c r="B344" s="19"/>
      <c r="C344" s="19"/>
    </row>
    <row r="345" spans="2:3" ht="52.15" customHeight="1" x14ac:dyDescent="0.2">
      <c r="B345" s="19"/>
      <c r="C345" s="19"/>
    </row>
    <row r="346" spans="2:3" ht="52.15" customHeight="1" x14ac:dyDescent="0.2">
      <c r="B346" s="19"/>
      <c r="C346" s="19"/>
    </row>
    <row r="347" spans="2:3" ht="52.15" customHeight="1" x14ac:dyDescent="0.2">
      <c r="B347" s="19"/>
      <c r="C347" s="19"/>
    </row>
    <row r="348" spans="2:3" ht="52.15" customHeight="1" x14ac:dyDescent="0.2">
      <c r="B348" s="19"/>
      <c r="C348" s="19"/>
    </row>
    <row r="349" spans="2:3" ht="52.15" customHeight="1" x14ac:dyDescent="0.2">
      <c r="B349" s="19"/>
      <c r="C349" s="19"/>
    </row>
    <row r="350" spans="2:3" ht="52.15" customHeight="1" x14ac:dyDescent="0.2">
      <c r="B350" s="19"/>
      <c r="C350" s="19"/>
    </row>
    <row r="351" spans="2:3" ht="52.15" customHeight="1" x14ac:dyDescent="0.2">
      <c r="B351" s="19"/>
      <c r="C351" s="19"/>
    </row>
    <row r="352" spans="2:3" ht="52.15" customHeight="1" x14ac:dyDescent="0.2">
      <c r="B352" s="19"/>
      <c r="C352" s="19"/>
    </row>
    <row r="353" spans="2:3" ht="52.15" customHeight="1" x14ac:dyDescent="0.2">
      <c r="B353" s="19"/>
      <c r="C353" s="19"/>
    </row>
    <row r="354" spans="2:3" ht="52.15" customHeight="1" x14ac:dyDescent="0.2">
      <c r="B354" s="19"/>
      <c r="C354" s="19"/>
    </row>
    <row r="355" spans="2:3" ht="52.15" customHeight="1" x14ac:dyDescent="0.2">
      <c r="B355" s="19"/>
      <c r="C355" s="19"/>
    </row>
    <row r="356" spans="2:3" ht="52.15" customHeight="1" x14ac:dyDescent="0.2">
      <c r="B356" s="19"/>
      <c r="C356" s="19"/>
    </row>
    <row r="357" spans="2:3" ht="52.15" customHeight="1" x14ac:dyDescent="0.2">
      <c r="B357" s="19"/>
      <c r="C357" s="19"/>
    </row>
    <row r="358" spans="2:3" ht="52.15" customHeight="1" x14ac:dyDescent="0.2">
      <c r="B358" s="19"/>
      <c r="C358" s="19"/>
    </row>
    <row r="359" spans="2:3" ht="52.15" customHeight="1" x14ac:dyDescent="0.2">
      <c r="B359" s="19"/>
      <c r="C359" s="19"/>
    </row>
    <row r="360" spans="2:3" ht="52.15" customHeight="1" x14ac:dyDescent="0.2">
      <c r="B360" s="19"/>
      <c r="C360" s="19"/>
    </row>
    <row r="361" spans="2:3" ht="52.15" customHeight="1" x14ac:dyDescent="0.2">
      <c r="B361" s="19"/>
      <c r="C361" s="19"/>
    </row>
    <row r="362" spans="2:3" ht="52.15" customHeight="1" x14ac:dyDescent="0.2">
      <c r="B362" s="19"/>
      <c r="C362" s="19"/>
    </row>
    <row r="363" spans="2:3" ht="52.15" customHeight="1" x14ac:dyDescent="0.2">
      <c r="B363" s="19"/>
      <c r="C363" s="19"/>
    </row>
    <row r="364" spans="2:3" ht="52.15" customHeight="1" x14ac:dyDescent="0.2">
      <c r="B364" s="19"/>
      <c r="C364" s="19"/>
    </row>
    <row r="365" spans="2:3" ht="52.15" customHeight="1" x14ac:dyDescent="0.2">
      <c r="B365" s="19"/>
      <c r="C365" s="19"/>
    </row>
    <row r="366" spans="2:3" ht="52.15" customHeight="1" x14ac:dyDescent="0.2">
      <c r="B366" s="19"/>
      <c r="C366" s="19"/>
    </row>
    <row r="367" spans="2:3" ht="52.15" customHeight="1" x14ac:dyDescent="0.2">
      <c r="B367" s="19"/>
      <c r="C367" s="19"/>
    </row>
    <row r="368" spans="2:3" ht="52.15" customHeight="1" x14ac:dyDescent="0.2">
      <c r="B368" s="19"/>
      <c r="C368" s="19"/>
    </row>
    <row r="369" spans="2:3" ht="52.15" customHeight="1" x14ac:dyDescent="0.2">
      <c r="B369" s="19"/>
      <c r="C369" s="19"/>
    </row>
    <row r="370" spans="2:3" ht="52.15" customHeight="1" x14ac:dyDescent="0.2">
      <c r="B370" s="19"/>
      <c r="C370" s="19"/>
    </row>
    <row r="371" spans="2:3" ht="52.15" customHeight="1" x14ac:dyDescent="0.2">
      <c r="B371" s="19"/>
      <c r="C371" s="19"/>
    </row>
    <row r="372" spans="2:3" ht="52.15" customHeight="1" x14ac:dyDescent="0.2">
      <c r="B372" s="19"/>
      <c r="C372" s="19"/>
    </row>
    <row r="373" spans="2:3" ht="52.15" customHeight="1" x14ac:dyDescent="0.2">
      <c r="B373" s="19"/>
      <c r="C373" s="19"/>
    </row>
    <row r="374" spans="2:3" ht="52.15" customHeight="1" x14ac:dyDescent="0.2">
      <c r="B374" s="19"/>
      <c r="C374" s="19"/>
    </row>
    <row r="375" spans="2:3" ht="52.15" customHeight="1" x14ac:dyDescent="0.2">
      <c r="B375" s="19"/>
      <c r="C375" s="19"/>
    </row>
    <row r="376" spans="2:3" ht="52.15" customHeight="1" x14ac:dyDescent="0.2">
      <c r="B376" s="19"/>
      <c r="C376" s="19"/>
    </row>
    <row r="377" spans="2:3" ht="52.15" customHeight="1" x14ac:dyDescent="0.2">
      <c r="B377" s="19"/>
      <c r="C377" s="19"/>
    </row>
    <row r="378" spans="2:3" ht="52.15" customHeight="1" x14ac:dyDescent="0.2">
      <c r="B378" s="19"/>
      <c r="C378" s="19"/>
    </row>
    <row r="379" spans="2:3" ht="52.15" customHeight="1" x14ac:dyDescent="0.2">
      <c r="B379" s="19"/>
      <c r="C379" s="19"/>
    </row>
    <row r="380" spans="2:3" ht="52.15" customHeight="1" x14ac:dyDescent="0.2">
      <c r="B380" s="19"/>
      <c r="C380" s="19"/>
    </row>
    <row r="381" spans="2:3" ht="52.15" customHeight="1" x14ac:dyDescent="0.2">
      <c r="B381" s="19"/>
      <c r="C381" s="19"/>
    </row>
    <row r="382" spans="2:3" ht="52.15" customHeight="1" x14ac:dyDescent="0.2">
      <c r="B382" s="19"/>
      <c r="C382" s="19"/>
    </row>
    <row r="383" spans="2:3" ht="52.15" customHeight="1" x14ac:dyDescent="0.2">
      <c r="B383" s="19"/>
      <c r="C383" s="19"/>
    </row>
    <row r="384" spans="2:3" ht="52.15" customHeight="1" x14ac:dyDescent="0.2">
      <c r="B384" s="19"/>
      <c r="C384" s="19"/>
    </row>
    <row r="385" spans="2:3" ht="52.15" customHeight="1" x14ac:dyDescent="0.2">
      <c r="B385" s="19"/>
      <c r="C385" s="19"/>
    </row>
    <row r="386" spans="2:3" ht="52.15" customHeight="1" x14ac:dyDescent="0.2">
      <c r="B386" s="19"/>
      <c r="C386" s="19"/>
    </row>
    <row r="387" spans="2:3" ht="52.15" customHeight="1" x14ac:dyDescent="0.2">
      <c r="B387" s="19"/>
      <c r="C387" s="19"/>
    </row>
    <row r="388" spans="2:3" ht="52.15" customHeight="1" x14ac:dyDescent="0.2">
      <c r="B388" s="19"/>
      <c r="C388" s="19"/>
    </row>
    <row r="389" spans="2:3" ht="52.15" customHeight="1" x14ac:dyDescent="0.2">
      <c r="B389" s="19"/>
      <c r="C389" s="19"/>
    </row>
    <row r="390" spans="2:3" ht="52.15" customHeight="1" x14ac:dyDescent="0.2">
      <c r="B390" s="19"/>
      <c r="C390" s="19"/>
    </row>
    <row r="391" spans="2:3" ht="52.15" customHeight="1" x14ac:dyDescent="0.2">
      <c r="B391" s="19"/>
      <c r="C391" s="19"/>
    </row>
    <row r="392" spans="2:3" ht="52.15" customHeight="1" x14ac:dyDescent="0.2">
      <c r="B392" s="19"/>
      <c r="C392" s="19"/>
    </row>
    <row r="393" spans="2:3" ht="52.15" customHeight="1" x14ac:dyDescent="0.2">
      <c r="B393" s="19"/>
      <c r="C393" s="19"/>
    </row>
    <row r="394" spans="2:3" ht="52.15" customHeight="1" x14ac:dyDescent="0.2">
      <c r="B394" s="19"/>
      <c r="C394" s="19"/>
    </row>
    <row r="395" spans="2:3" ht="52.15" customHeight="1" x14ac:dyDescent="0.2">
      <c r="B395" s="19"/>
      <c r="C395" s="19"/>
    </row>
    <row r="396" spans="2:3" ht="52.15" customHeight="1" x14ac:dyDescent="0.2">
      <c r="B396" s="19"/>
      <c r="C396" s="19"/>
    </row>
    <row r="397" spans="2:3" ht="52.15" customHeight="1" x14ac:dyDescent="0.2">
      <c r="B397" s="19"/>
      <c r="C397" s="19"/>
    </row>
    <row r="398" spans="2:3" ht="52.15" customHeight="1" x14ac:dyDescent="0.2">
      <c r="B398" s="19"/>
      <c r="C398" s="19"/>
    </row>
    <row r="399" spans="2:3" ht="52.15" customHeight="1" x14ac:dyDescent="0.2">
      <c r="B399" s="19"/>
      <c r="C399" s="19"/>
    </row>
    <row r="400" spans="2:3" ht="52.15" customHeight="1" x14ac:dyDescent="0.2">
      <c r="B400" s="19"/>
      <c r="C400" s="19"/>
    </row>
    <row r="401" spans="2:3" ht="52.15" customHeight="1" x14ac:dyDescent="0.2">
      <c r="B401" s="19"/>
      <c r="C401" s="19"/>
    </row>
    <row r="402" spans="2:3" ht="52.15" customHeight="1" x14ac:dyDescent="0.2">
      <c r="B402" s="19"/>
      <c r="C402" s="19"/>
    </row>
    <row r="403" spans="2:3" ht="52.15" customHeight="1" x14ac:dyDescent="0.2">
      <c r="B403" s="19"/>
      <c r="C403" s="19"/>
    </row>
    <row r="404" spans="2:3" ht="52.15" customHeight="1" x14ac:dyDescent="0.2">
      <c r="B404" s="19"/>
      <c r="C404" s="19"/>
    </row>
    <row r="405" spans="2:3" ht="52.15" customHeight="1" x14ac:dyDescent="0.2">
      <c r="B405" s="19"/>
      <c r="C405" s="19"/>
    </row>
    <row r="406" spans="2:3" ht="52.15" customHeight="1" x14ac:dyDescent="0.2">
      <c r="B406" s="19"/>
      <c r="C406" s="19"/>
    </row>
    <row r="407" spans="2:3" ht="52.15" customHeight="1" x14ac:dyDescent="0.2">
      <c r="B407" s="19"/>
      <c r="C407" s="19"/>
    </row>
    <row r="408" spans="2:3" ht="52.15" customHeight="1" x14ac:dyDescent="0.2">
      <c r="B408" s="19"/>
      <c r="C408" s="19"/>
    </row>
    <row r="409" spans="2:3" ht="52.15" customHeight="1" x14ac:dyDescent="0.2">
      <c r="B409" s="19"/>
      <c r="C409" s="19"/>
    </row>
    <row r="410" spans="2:3" ht="52.15" customHeight="1" x14ac:dyDescent="0.2">
      <c r="B410" s="19"/>
      <c r="C410" s="19"/>
    </row>
    <row r="411" spans="2:3" ht="52.15" customHeight="1" x14ac:dyDescent="0.2">
      <c r="B411" s="19"/>
      <c r="C411" s="19"/>
    </row>
    <row r="412" spans="2:3" ht="52.15" customHeight="1" x14ac:dyDescent="0.2">
      <c r="B412" s="19"/>
      <c r="C412" s="19"/>
    </row>
    <row r="413" spans="2:3" ht="52.15" customHeight="1" x14ac:dyDescent="0.2">
      <c r="B413" s="19"/>
      <c r="C413" s="19"/>
    </row>
    <row r="414" spans="2:3" ht="52.15" customHeight="1" x14ac:dyDescent="0.2">
      <c r="B414" s="19"/>
      <c r="C414" s="19"/>
    </row>
    <row r="415" spans="2:3" ht="52.15" customHeight="1" x14ac:dyDescent="0.2">
      <c r="B415" s="19"/>
      <c r="C415" s="19"/>
    </row>
    <row r="416" spans="2:3" ht="52.15" customHeight="1" x14ac:dyDescent="0.2">
      <c r="B416" s="19"/>
      <c r="C416" s="19"/>
    </row>
    <row r="417" spans="2:3" ht="52.15" customHeight="1" x14ac:dyDescent="0.2">
      <c r="B417" s="19"/>
      <c r="C417" s="19"/>
    </row>
    <row r="418" spans="2:3" ht="52.15" customHeight="1" x14ac:dyDescent="0.2">
      <c r="B418" s="19"/>
      <c r="C418" s="19"/>
    </row>
    <row r="419" spans="2:3" ht="52.15" customHeight="1" x14ac:dyDescent="0.2">
      <c r="B419" s="19"/>
      <c r="C419" s="19"/>
    </row>
    <row r="420" spans="2:3" ht="52.15" customHeight="1" x14ac:dyDescent="0.2">
      <c r="B420" s="19"/>
      <c r="C420" s="19"/>
    </row>
    <row r="421" spans="2:3" ht="52.15" customHeight="1" x14ac:dyDescent="0.2">
      <c r="B421" s="19"/>
      <c r="C421" s="19"/>
    </row>
    <row r="422" spans="2:3" ht="52.15" customHeight="1" x14ac:dyDescent="0.2">
      <c r="B422" s="19"/>
      <c r="C422" s="19"/>
    </row>
    <row r="423" spans="2:3" ht="52.15" customHeight="1" x14ac:dyDescent="0.2">
      <c r="B423" s="19"/>
      <c r="C423" s="19"/>
    </row>
    <row r="424" spans="2:3" ht="52.15" customHeight="1" x14ac:dyDescent="0.2">
      <c r="B424" s="19"/>
      <c r="C424" s="19"/>
    </row>
    <row r="425" spans="2:3" ht="52.15" customHeight="1" x14ac:dyDescent="0.2">
      <c r="B425" s="19"/>
      <c r="C425" s="19"/>
    </row>
    <row r="426" spans="2:3" ht="52.15" customHeight="1" x14ac:dyDescent="0.2">
      <c r="B426" s="19"/>
      <c r="C426" s="19"/>
    </row>
    <row r="427" spans="2:3" ht="52.15" customHeight="1" x14ac:dyDescent="0.2">
      <c r="B427" s="19"/>
      <c r="C427" s="19"/>
    </row>
    <row r="428" spans="2:3" ht="52.15" customHeight="1" x14ac:dyDescent="0.2">
      <c r="B428" s="19"/>
      <c r="C428" s="19"/>
    </row>
    <row r="429" spans="2:3" ht="52.15" customHeight="1" x14ac:dyDescent="0.2">
      <c r="B429" s="19"/>
      <c r="C429" s="19"/>
    </row>
    <row r="430" spans="2:3" ht="52.15" customHeight="1" x14ac:dyDescent="0.2">
      <c r="B430" s="19"/>
      <c r="C430" s="19"/>
    </row>
    <row r="431" spans="2:3" ht="52.15" customHeight="1" x14ac:dyDescent="0.2">
      <c r="B431" s="19"/>
      <c r="C431" s="19"/>
    </row>
    <row r="432" spans="2:3" ht="52.15" customHeight="1" x14ac:dyDescent="0.2">
      <c r="B432" s="19"/>
      <c r="C432" s="19"/>
    </row>
    <row r="433" spans="2:3" ht="52.15" customHeight="1" x14ac:dyDescent="0.2">
      <c r="B433" s="19"/>
      <c r="C433" s="19"/>
    </row>
    <row r="434" spans="2:3" ht="52.15" customHeight="1" x14ac:dyDescent="0.2">
      <c r="B434" s="19"/>
      <c r="C434" s="19"/>
    </row>
    <row r="435" spans="2:3" ht="52.15" customHeight="1" x14ac:dyDescent="0.2">
      <c r="B435" s="19"/>
      <c r="C435" s="19"/>
    </row>
    <row r="436" spans="2:3" ht="52.15" customHeight="1" x14ac:dyDescent="0.2">
      <c r="B436" s="19"/>
      <c r="C436" s="19"/>
    </row>
    <row r="437" spans="2:3" ht="52.15" customHeight="1" x14ac:dyDescent="0.2">
      <c r="B437" s="19"/>
      <c r="C437" s="19"/>
    </row>
    <row r="438" spans="2:3" ht="52.15" customHeight="1" x14ac:dyDescent="0.2">
      <c r="B438" s="19"/>
      <c r="C438" s="19"/>
    </row>
    <row r="439" spans="2:3" ht="52.15" customHeight="1" x14ac:dyDescent="0.2">
      <c r="B439" s="19"/>
      <c r="C439" s="19"/>
    </row>
    <row r="440" spans="2:3" ht="52.15" customHeight="1" x14ac:dyDescent="0.2">
      <c r="B440" s="19"/>
      <c r="C440" s="19"/>
    </row>
    <row r="441" spans="2:3" ht="52.15" customHeight="1" x14ac:dyDescent="0.2">
      <c r="B441" s="19"/>
      <c r="C441" s="19"/>
    </row>
    <row r="442" spans="2:3" ht="52.15" customHeight="1" x14ac:dyDescent="0.2">
      <c r="B442" s="19"/>
      <c r="C442" s="19"/>
    </row>
    <row r="443" spans="2:3" ht="52.15" customHeight="1" x14ac:dyDescent="0.2">
      <c r="B443" s="19"/>
      <c r="C443" s="19"/>
    </row>
    <row r="444" spans="2:3" ht="52.15" customHeight="1" x14ac:dyDescent="0.2">
      <c r="B444" s="19"/>
      <c r="C444" s="19"/>
    </row>
    <row r="445" spans="2:3" ht="52.15" customHeight="1" x14ac:dyDescent="0.2">
      <c r="B445" s="19"/>
      <c r="C445" s="19"/>
    </row>
    <row r="446" spans="2:3" ht="52.15" customHeight="1" x14ac:dyDescent="0.2">
      <c r="B446" s="19"/>
      <c r="C446" s="19"/>
    </row>
    <row r="447" spans="2:3" ht="52.15" customHeight="1" x14ac:dyDescent="0.2">
      <c r="B447" s="19"/>
      <c r="C447" s="19"/>
    </row>
    <row r="448" spans="2:3" ht="52.15" customHeight="1" x14ac:dyDescent="0.2">
      <c r="B448" s="19"/>
      <c r="C448" s="19"/>
    </row>
    <row r="449" spans="2:3" ht="52.15" customHeight="1" x14ac:dyDescent="0.2">
      <c r="B449" s="19"/>
      <c r="C449" s="19"/>
    </row>
    <row r="450" spans="2:3" ht="52.15" customHeight="1" x14ac:dyDescent="0.2">
      <c r="B450" s="19"/>
      <c r="C450" s="19"/>
    </row>
    <row r="451" spans="2:3" ht="52.15" customHeight="1" x14ac:dyDescent="0.2">
      <c r="B451" s="19"/>
      <c r="C451" s="19"/>
    </row>
    <row r="452" spans="2:3" ht="52.15" customHeight="1" x14ac:dyDescent="0.2">
      <c r="B452" s="19"/>
      <c r="C452" s="19"/>
    </row>
    <row r="453" spans="2:3" ht="52.15" customHeight="1" x14ac:dyDescent="0.2">
      <c r="B453" s="19"/>
      <c r="C453" s="19"/>
    </row>
    <row r="454" spans="2:3" ht="52.15" customHeight="1" x14ac:dyDescent="0.2">
      <c r="B454" s="19"/>
      <c r="C454" s="19"/>
    </row>
    <row r="455" spans="2:3" ht="52.15" customHeight="1" x14ac:dyDescent="0.2">
      <c r="B455" s="19"/>
      <c r="C455" s="19"/>
    </row>
    <row r="456" spans="2:3" ht="52.15" customHeight="1" x14ac:dyDescent="0.2">
      <c r="B456" s="19"/>
      <c r="C456" s="19"/>
    </row>
    <row r="457" spans="2:3" ht="52.15" customHeight="1" x14ac:dyDescent="0.2">
      <c r="B457" s="19"/>
      <c r="C457" s="19"/>
    </row>
    <row r="458" spans="2:3" ht="52.15" customHeight="1" x14ac:dyDescent="0.2">
      <c r="B458" s="19"/>
      <c r="C458" s="19"/>
    </row>
    <row r="459" spans="2:3" ht="52.15" customHeight="1" x14ac:dyDescent="0.2">
      <c r="B459" s="19"/>
      <c r="C459" s="19"/>
    </row>
    <row r="460" spans="2:3" ht="52.15" customHeight="1" x14ac:dyDescent="0.2">
      <c r="B460" s="19"/>
      <c r="C460" s="19"/>
    </row>
    <row r="461" spans="2:3" ht="52.15" customHeight="1" x14ac:dyDescent="0.2">
      <c r="B461" s="19"/>
      <c r="C461" s="19"/>
    </row>
    <row r="462" spans="2:3" ht="52.15" customHeight="1" x14ac:dyDescent="0.2">
      <c r="B462" s="19"/>
      <c r="C462" s="19"/>
    </row>
    <row r="463" spans="2:3" ht="52.15" customHeight="1" x14ac:dyDescent="0.2">
      <c r="B463" s="19"/>
      <c r="C463" s="19"/>
    </row>
    <row r="464" spans="2:3" ht="52.15" customHeight="1" x14ac:dyDescent="0.2">
      <c r="B464" s="19"/>
      <c r="C464" s="19"/>
    </row>
    <row r="465" spans="2:3" ht="52.15" customHeight="1" x14ac:dyDescent="0.2">
      <c r="B465" s="19"/>
      <c r="C465" s="19"/>
    </row>
    <row r="466" spans="2:3" ht="52.15" customHeight="1" x14ac:dyDescent="0.2">
      <c r="B466" s="19"/>
      <c r="C466" s="19"/>
    </row>
    <row r="467" spans="2:3" ht="52.15" customHeight="1" x14ac:dyDescent="0.2">
      <c r="B467" s="19"/>
      <c r="C467" s="19"/>
    </row>
    <row r="468" spans="2:3" ht="52.15" customHeight="1" x14ac:dyDescent="0.2">
      <c r="B468" s="19"/>
      <c r="C468" s="19"/>
    </row>
    <row r="469" spans="2:3" ht="52.15" customHeight="1" x14ac:dyDescent="0.2">
      <c r="B469" s="19"/>
      <c r="C469" s="19"/>
    </row>
    <row r="470" spans="2:3" ht="52.15" customHeight="1" x14ac:dyDescent="0.2">
      <c r="B470" s="19"/>
      <c r="C470" s="19"/>
    </row>
    <row r="471" spans="2:3" ht="52.15" customHeight="1" x14ac:dyDescent="0.2">
      <c r="B471" s="19"/>
      <c r="C471" s="19"/>
    </row>
    <row r="472" spans="2:3" ht="52.15" customHeight="1" x14ac:dyDescent="0.2">
      <c r="B472" s="19"/>
      <c r="C472" s="19"/>
    </row>
    <row r="473" spans="2:3" ht="52.15" customHeight="1" x14ac:dyDescent="0.2">
      <c r="B473" s="19"/>
      <c r="C473" s="19"/>
    </row>
    <row r="474" spans="2:3" ht="52.15" customHeight="1" x14ac:dyDescent="0.2">
      <c r="B474" s="19"/>
      <c r="C474" s="19"/>
    </row>
    <row r="475" spans="2:3" ht="52.15" customHeight="1" x14ac:dyDescent="0.2">
      <c r="B475" s="19"/>
      <c r="C475" s="19"/>
    </row>
    <row r="476" spans="2:3" ht="52.15" customHeight="1" x14ac:dyDescent="0.2">
      <c r="B476" s="19"/>
      <c r="C476" s="19"/>
    </row>
    <row r="477" spans="2:3" ht="52.15" customHeight="1" x14ac:dyDescent="0.2">
      <c r="B477" s="19"/>
      <c r="C477" s="19"/>
    </row>
    <row r="478" spans="2:3" ht="52.15" customHeight="1" x14ac:dyDescent="0.2">
      <c r="B478" s="19"/>
      <c r="C478" s="19"/>
    </row>
    <row r="479" spans="2:3" ht="52.15" customHeight="1" x14ac:dyDescent="0.2">
      <c r="B479" s="19"/>
      <c r="C479" s="19"/>
    </row>
    <row r="480" spans="2:3" ht="52.15" customHeight="1" x14ac:dyDescent="0.2">
      <c r="B480" s="19"/>
      <c r="C480" s="19"/>
    </row>
    <row r="481" spans="2:3" ht="52.15" customHeight="1" x14ac:dyDescent="0.2">
      <c r="B481" s="19"/>
      <c r="C481" s="19"/>
    </row>
    <row r="482" spans="2:3" ht="52.15" customHeight="1" x14ac:dyDescent="0.2">
      <c r="B482" s="19"/>
      <c r="C482" s="19"/>
    </row>
    <row r="483" spans="2:3" ht="52.15" customHeight="1" x14ac:dyDescent="0.2">
      <c r="B483" s="19"/>
      <c r="C483" s="19"/>
    </row>
    <row r="484" spans="2:3" ht="52.15" customHeight="1" x14ac:dyDescent="0.2">
      <c r="B484" s="19"/>
      <c r="C484" s="19"/>
    </row>
    <row r="485" spans="2:3" ht="52.15" customHeight="1" x14ac:dyDescent="0.2">
      <c r="B485" s="19"/>
      <c r="C485" s="19"/>
    </row>
    <row r="486" spans="2:3" ht="52.15" customHeight="1" x14ac:dyDescent="0.2">
      <c r="B486" s="19"/>
      <c r="C486" s="19"/>
    </row>
    <row r="487" spans="2:3" ht="52.15" customHeight="1" x14ac:dyDescent="0.2">
      <c r="B487" s="19"/>
      <c r="C487" s="19"/>
    </row>
    <row r="488" spans="2:3" ht="52.15" customHeight="1" x14ac:dyDescent="0.2">
      <c r="B488" s="19"/>
      <c r="C488" s="19"/>
    </row>
    <row r="489" spans="2:3" ht="52.15" customHeight="1" x14ac:dyDescent="0.2">
      <c r="B489" s="19"/>
      <c r="C489" s="19"/>
    </row>
    <row r="490" spans="2:3" ht="52.15" customHeight="1" x14ac:dyDescent="0.2">
      <c r="B490" s="19"/>
      <c r="C490" s="19"/>
    </row>
    <row r="491" spans="2:3" ht="52.15" customHeight="1" x14ac:dyDescent="0.2">
      <c r="B491" s="19"/>
      <c r="C491" s="19"/>
    </row>
    <row r="492" spans="2:3" ht="52.15" customHeight="1" x14ac:dyDescent="0.2">
      <c r="B492" s="19"/>
      <c r="C492" s="19"/>
    </row>
    <row r="493" spans="2:3" ht="52.15" customHeight="1" x14ac:dyDescent="0.2">
      <c r="B493" s="19"/>
      <c r="C493" s="19"/>
    </row>
    <row r="494" spans="2:3" ht="52.15" customHeight="1" x14ac:dyDescent="0.2">
      <c r="B494" s="19"/>
      <c r="C494" s="19"/>
    </row>
    <row r="495" spans="2:3" ht="52.15" customHeight="1" x14ac:dyDescent="0.2">
      <c r="B495" s="19"/>
      <c r="C495" s="19"/>
    </row>
    <row r="496" spans="2:3" ht="52.15" customHeight="1" x14ac:dyDescent="0.2">
      <c r="B496" s="19"/>
      <c r="C496" s="19"/>
    </row>
    <row r="497" spans="2:3" ht="52.15" customHeight="1" x14ac:dyDescent="0.2">
      <c r="B497" s="19"/>
      <c r="C497" s="19"/>
    </row>
    <row r="498" spans="2:3" ht="52.15" customHeight="1" x14ac:dyDescent="0.2">
      <c r="B498" s="19"/>
      <c r="C498" s="19"/>
    </row>
    <row r="499" spans="2:3" ht="52.15" customHeight="1" x14ac:dyDescent="0.2">
      <c r="B499" s="19"/>
      <c r="C499" s="19"/>
    </row>
    <row r="500" spans="2:3" ht="52.15" customHeight="1" x14ac:dyDescent="0.2">
      <c r="B500" s="19"/>
      <c r="C500" s="19"/>
    </row>
    <row r="501" spans="2:3" ht="52.15" customHeight="1" x14ac:dyDescent="0.2">
      <c r="B501" s="19"/>
      <c r="C501" s="19"/>
    </row>
    <row r="502" spans="2:3" ht="52.15" customHeight="1" x14ac:dyDescent="0.2">
      <c r="B502" s="19"/>
      <c r="C502" s="19"/>
    </row>
    <row r="503" spans="2:3" ht="52.15" customHeight="1" x14ac:dyDescent="0.2">
      <c r="B503" s="19"/>
      <c r="C503" s="19"/>
    </row>
    <row r="504" spans="2:3" ht="52.15" customHeight="1" x14ac:dyDescent="0.2">
      <c r="B504" s="19"/>
      <c r="C504" s="19"/>
    </row>
    <row r="505" spans="2:3" ht="52.15" customHeight="1" x14ac:dyDescent="0.2">
      <c r="B505" s="19"/>
      <c r="C505" s="19"/>
    </row>
    <row r="506" spans="2:3" ht="52.15" customHeight="1" x14ac:dyDescent="0.2">
      <c r="B506" s="19"/>
      <c r="C506" s="19"/>
    </row>
    <row r="507" spans="2:3" ht="52.15" customHeight="1" x14ac:dyDescent="0.2">
      <c r="B507" s="19"/>
      <c r="C507" s="19"/>
    </row>
    <row r="508" spans="2:3" ht="52.15" customHeight="1" x14ac:dyDescent="0.2">
      <c r="B508" s="19"/>
      <c r="C508" s="19"/>
    </row>
    <row r="509" spans="2:3" ht="52.15" customHeight="1" x14ac:dyDescent="0.2">
      <c r="B509" s="19"/>
      <c r="C509" s="19"/>
    </row>
    <row r="510" spans="2:3" ht="52.15" customHeight="1" x14ac:dyDescent="0.2">
      <c r="B510" s="19"/>
      <c r="C510" s="19"/>
    </row>
    <row r="511" spans="2:3" ht="52.15" customHeight="1" x14ac:dyDescent="0.2">
      <c r="B511" s="19"/>
      <c r="C511" s="19"/>
    </row>
    <row r="512" spans="2:3" ht="52.15" customHeight="1" x14ac:dyDescent="0.2">
      <c r="B512" s="19"/>
      <c r="C512" s="19"/>
    </row>
    <row r="513" spans="2:3" ht="52.15" customHeight="1" x14ac:dyDescent="0.2">
      <c r="B513" s="19"/>
      <c r="C513" s="19"/>
    </row>
    <row r="514" spans="2:3" ht="52.15" customHeight="1" x14ac:dyDescent="0.2">
      <c r="B514" s="19"/>
      <c r="C514" s="19"/>
    </row>
    <row r="515" spans="2:3" ht="52.15" customHeight="1" x14ac:dyDescent="0.2">
      <c r="B515" s="19"/>
      <c r="C515" s="19"/>
    </row>
    <row r="516" spans="2:3" ht="52.15" customHeight="1" x14ac:dyDescent="0.2">
      <c r="B516" s="19"/>
      <c r="C516" s="19"/>
    </row>
    <row r="517" spans="2:3" ht="52.15" customHeight="1" x14ac:dyDescent="0.2">
      <c r="B517" s="19"/>
      <c r="C517" s="19"/>
    </row>
    <row r="518" spans="2:3" ht="52.15" customHeight="1" x14ac:dyDescent="0.2">
      <c r="B518" s="19"/>
      <c r="C518" s="19"/>
    </row>
    <row r="519" spans="2:3" ht="52.15" customHeight="1" x14ac:dyDescent="0.2">
      <c r="B519" s="19"/>
      <c r="C519" s="19"/>
    </row>
    <row r="520" spans="2:3" ht="52.15" customHeight="1" x14ac:dyDescent="0.2">
      <c r="B520" s="19"/>
      <c r="C520" s="19"/>
    </row>
    <row r="521" spans="2:3" ht="52.15" customHeight="1" x14ac:dyDescent="0.2">
      <c r="B521" s="19"/>
      <c r="C521" s="19"/>
    </row>
    <row r="522" spans="2:3" ht="52.15" customHeight="1" x14ac:dyDescent="0.2">
      <c r="B522" s="19"/>
      <c r="C522" s="19"/>
    </row>
    <row r="523" spans="2:3" ht="52.15" customHeight="1" x14ac:dyDescent="0.2">
      <c r="B523" s="19"/>
      <c r="C523" s="19"/>
    </row>
    <row r="524" spans="2:3" ht="52.15" customHeight="1" x14ac:dyDescent="0.2">
      <c r="B524" s="19"/>
      <c r="C524" s="19"/>
    </row>
    <row r="525" spans="2:3" ht="52.15" customHeight="1" x14ac:dyDescent="0.2">
      <c r="B525" s="19"/>
      <c r="C525" s="19"/>
    </row>
    <row r="526" spans="2:3" ht="52.15" customHeight="1" x14ac:dyDescent="0.2">
      <c r="B526" s="19"/>
      <c r="C526" s="19"/>
    </row>
    <row r="527" spans="2:3" ht="52.15" customHeight="1" x14ac:dyDescent="0.2">
      <c r="B527" s="19"/>
      <c r="C527" s="19"/>
    </row>
    <row r="528" spans="2:3" ht="52.15" customHeight="1" x14ac:dyDescent="0.2">
      <c r="B528" s="19"/>
      <c r="C528" s="19"/>
    </row>
    <row r="529" spans="2:3" ht="52.15" customHeight="1" x14ac:dyDescent="0.2">
      <c r="B529" s="19"/>
      <c r="C529" s="19"/>
    </row>
    <row r="530" spans="2:3" ht="52.15" customHeight="1" x14ac:dyDescent="0.2">
      <c r="B530" s="19"/>
      <c r="C530" s="19"/>
    </row>
    <row r="531" spans="2:3" ht="52.15" customHeight="1" x14ac:dyDescent="0.2">
      <c r="B531" s="19"/>
      <c r="C531" s="19"/>
    </row>
    <row r="532" spans="2:3" ht="52.15" customHeight="1" x14ac:dyDescent="0.2">
      <c r="B532" s="19"/>
      <c r="C532" s="19"/>
    </row>
    <row r="533" spans="2:3" ht="52.15" customHeight="1" x14ac:dyDescent="0.2">
      <c r="B533" s="19"/>
      <c r="C533" s="19"/>
    </row>
    <row r="534" spans="2:3" ht="52.15" customHeight="1" x14ac:dyDescent="0.2">
      <c r="B534" s="19"/>
      <c r="C534" s="19"/>
    </row>
    <row r="535" spans="2:3" ht="52.15" customHeight="1" x14ac:dyDescent="0.2">
      <c r="B535" s="19"/>
      <c r="C535" s="19"/>
    </row>
    <row r="536" spans="2:3" ht="52.15" customHeight="1" x14ac:dyDescent="0.2">
      <c r="B536" s="19"/>
      <c r="C536" s="19"/>
    </row>
    <row r="537" spans="2:3" ht="52.15" customHeight="1" x14ac:dyDescent="0.2">
      <c r="B537" s="19"/>
      <c r="C537" s="19"/>
    </row>
    <row r="538" spans="2:3" ht="52.15" customHeight="1" x14ac:dyDescent="0.2">
      <c r="B538" s="19"/>
      <c r="C538" s="19"/>
    </row>
    <row r="539" spans="2:3" ht="52.15" customHeight="1" x14ac:dyDescent="0.2">
      <c r="B539" s="19"/>
      <c r="C539" s="19"/>
    </row>
    <row r="540" spans="2:3" ht="52.15" customHeight="1" x14ac:dyDescent="0.2">
      <c r="B540" s="19"/>
      <c r="C540" s="19"/>
    </row>
    <row r="541" spans="2:3" ht="52.15" customHeight="1" x14ac:dyDescent="0.2">
      <c r="B541" s="19"/>
      <c r="C541" s="19"/>
    </row>
    <row r="542" spans="2:3" ht="52.15" customHeight="1" x14ac:dyDescent="0.2">
      <c r="B542" s="19"/>
      <c r="C542" s="19"/>
    </row>
    <row r="543" spans="2:3" ht="52.15" customHeight="1" x14ac:dyDescent="0.2">
      <c r="B543" s="19"/>
      <c r="C543" s="19"/>
    </row>
    <row r="544" spans="2:3" ht="52.15" customHeight="1" x14ac:dyDescent="0.2">
      <c r="B544" s="19"/>
      <c r="C544" s="19"/>
    </row>
    <row r="545" spans="2:3" ht="52.15" customHeight="1" x14ac:dyDescent="0.2">
      <c r="B545" s="19"/>
      <c r="C545" s="19"/>
    </row>
    <row r="546" spans="2:3" ht="52.15" customHeight="1" x14ac:dyDescent="0.2">
      <c r="B546" s="19"/>
      <c r="C546" s="19"/>
    </row>
    <row r="547" spans="2:3" ht="52.15" customHeight="1" x14ac:dyDescent="0.2">
      <c r="B547" s="19"/>
      <c r="C547" s="19"/>
    </row>
    <row r="548" spans="2:3" ht="52.15" customHeight="1" x14ac:dyDescent="0.2">
      <c r="B548" s="19"/>
      <c r="C548" s="19"/>
    </row>
    <row r="549" spans="2:3" ht="52.15" customHeight="1" x14ac:dyDescent="0.2">
      <c r="B549" s="19"/>
      <c r="C549" s="19"/>
    </row>
    <row r="550" spans="2:3" ht="52.15" customHeight="1" x14ac:dyDescent="0.2">
      <c r="B550" s="19"/>
      <c r="C550" s="19"/>
    </row>
    <row r="551" spans="2:3" ht="52.15" customHeight="1" x14ac:dyDescent="0.2">
      <c r="B551" s="19"/>
      <c r="C551" s="19"/>
    </row>
    <row r="552" spans="2:3" ht="52.15" customHeight="1" x14ac:dyDescent="0.2">
      <c r="B552" s="19"/>
      <c r="C552" s="19"/>
    </row>
    <row r="553" spans="2:3" ht="52.15" customHeight="1" x14ac:dyDescent="0.2">
      <c r="B553" s="19"/>
      <c r="C553" s="19"/>
    </row>
    <row r="554" spans="2:3" ht="52.15" customHeight="1" x14ac:dyDescent="0.2">
      <c r="B554" s="19"/>
      <c r="C554" s="19"/>
    </row>
    <row r="555" spans="2:3" ht="52.15" customHeight="1" x14ac:dyDescent="0.2">
      <c r="B555" s="19"/>
      <c r="C555" s="19"/>
    </row>
    <row r="556" spans="2:3" ht="52.15" customHeight="1" x14ac:dyDescent="0.2">
      <c r="B556" s="19"/>
      <c r="C556" s="19"/>
    </row>
    <row r="557" spans="2:3" ht="52.15" customHeight="1" x14ac:dyDescent="0.2">
      <c r="B557" s="19"/>
      <c r="C557" s="19"/>
    </row>
    <row r="558" spans="2:3" ht="52.15" customHeight="1" x14ac:dyDescent="0.2">
      <c r="B558" s="19"/>
      <c r="C558" s="19"/>
    </row>
    <row r="559" spans="2:3" ht="52.15" customHeight="1" x14ac:dyDescent="0.2">
      <c r="B559" s="19"/>
      <c r="C559" s="19"/>
    </row>
    <row r="560" spans="2:3" ht="52.15" customHeight="1" x14ac:dyDescent="0.2">
      <c r="B560" s="19"/>
      <c r="C560" s="19"/>
    </row>
    <row r="561" spans="2:3" ht="52.15" customHeight="1" x14ac:dyDescent="0.2">
      <c r="B561" s="19"/>
      <c r="C561" s="19"/>
    </row>
    <row r="562" spans="2:3" ht="52.15" customHeight="1" x14ac:dyDescent="0.2">
      <c r="B562" s="19"/>
      <c r="C562" s="19"/>
    </row>
    <row r="563" spans="2:3" ht="52.15" customHeight="1" x14ac:dyDescent="0.2">
      <c r="B563" s="19"/>
      <c r="C563" s="19"/>
    </row>
    <row r="564" spans="2:3" ht="52.15" customHeight="1" x14ac:dyDescent="0.2">
      <c r="B564" s="19"/>
      <c r="C564" s="19"/>
    </row>
    <row r="565" spans="2:3" ht="52.15" customHeight="1" x14ac:dyDescent="0.2">
      <c r="B565" s="19"/>
      <c r="C565" s="19"/>
    </row>
    <row r="566" spans="2:3" ht="52.15" customHeight="1" x14ac:dyDescent="0.2">
      <c r="B566" s="19"/>
      <c r="C566" s="19"/>
    </row>
    <row r="567" spans="2:3" ht="52.15" customHeight="1" x14ac:dyDescent="0.2">
      <c r="B567" s="19"/>
      <c r="C567" s="19"/>
    </row>
    <row r="568" spans="2:3" ht="52.15" customHeight="1" x14ac:dyDescent="0.2">
      <c r="B568" s="19"/>
      <c r="C568" s="19"/>
    </row>
    <row r="569" spans="2:3" ht="52.15" customHeight="1" x14ac:dyDescent="0.2">
      <c r="B569" s="19"/>
      <c r="C569" s="19"/>
    </row>
    <row r="570" spans="2:3" ht="52.15" customHeight="1" x14ac:dyDescent="0.2">
      <c r="B570" s="19"/>
      <c r="C570" s="19"/>
    </row>
    <row r="571" spans="2:3" ht="52.15" customHeight="1" x14ac:dyDescent="0.2">
      <c r="B571" s="19"/>
      <c r="C571" s="19"/>
    </row>
    <row r="572" spans="2:3" ht="52.15" customHeight="1" x14ac:dyDescent="0.2">
      <c r="B572" s="19"/>
      <c r="C572" s="19"/>
    </row>
    <row r="573" spans="2:3" ht="52.15" customHeight="1" x14ac:dyDescent="0.2">
      <c r="B573" s="19"/>
      <c r="C573" s="19"/>
    </row>
    <row r="574" spans="2:3" ht="52.15" customHeight="1" x14ac:dyDescent="0.2">
      <c r="B574" s="19"/>
      <c r="C574" s="19"/>
    </row>
    <row r="575" spans="2:3" ht="52.15" customHeight="1" x14ac:dyDescent="0.2">
      <c r="B575" s="19"/>
      <c r="C575" s="19"/>
    </row>
    <row r="576" spans="2:3" ht="52.15" customHeight="1" x14ac:dyDescent="0.2">
      <c r="B576" s="19"/>
      <c r="C576" s="19"/>
    </row>
    <row r="577" spans="2:3" ht="52.15" customHeight="1" x14ac:dyDescent="0.2">
      <c r="B577" s="19"/>
      <c r="C577" s="19"/>
    </row>
    <row r="578" spans="2:3" ht="52.15" customHeight="1" x14ac:dyDescent="0.2">
      <c r="B578" s="19"/>
      <c r="C578" s="19"/>
    </row>
    <row r="579" spans="2:3" ht="52.15" customHeight="1" x14ac:dyDescent="0.2">
      <c r="B579" s="19"/>
      <c r="C579" s="19"/>
    </row>
    <row r="580" spans="2:3" ht="52.15" customHeight="1" x14ac:dyDescent="0.2">
      <c r="B580" s="19"/>
      <c r="C580" s="19"/>
    </row>
    <row r="581" spans="2:3" ht="52.15" customHeight="1" x14ac:dyDescent="0.2">
      <c r="B581" s="19"/>
      <c r="C581" s="19"/>
    </row>
    <row r="582" spans="2:3" ht="52.15" customHeight="1" x14ac:dyDescent="0.2">
      <c r="B582" s="19"/>
      <c r="C582" s="19"/>
    </row>
    <row r="583" spans="2:3" ht="52.15" customHeight="1" x14ac:dyDescent="0.2">
      <c r="B583" s="19"/>
      <c r="C583" s="19"/>
    </row>
    <row r="584" spans="2:3" ht="52.15" customHeight="1" x14ac:dyDescent="0.2">
      <c r="B584" s="19"/>
      <c r="C584" s="19"/>
    </row>
    <row r="585" spans="2:3" ht="52.15" customHeight="1" x14ac:dyDescent="0.2">
      <c r="B585" s="19"/>
      <c r="C585" s="19"/>
    </row>
    <row r="586" spans="2:3" ht="52.15" customHeight="1" x14ac:dyDescent="0.2">
      <c r="B586" s="19"/>
      <c r="C586" s="19"/>
    </row>
    <row r="587" spans="2:3" ht="52.15" customHeight="1" x14ac:dyDescent="0.2">
      <c r="B587" s="19"/>
      <c r="C587" s="19"/>
    </row>
    <row r="588" spans="2:3" ht="52.15" customHeight="1" x14ac:dyDescent="0.2">
      <c r="B588" s="19"/>
      <c r="C588" s="19"/>
    </row>
    <row r="589" spans="2:3" ht="52.15" customHeight="1" x14ac:dyDescent="0.2">
      <c r="B589" s="19"/>
      <c r="C589" s="19"/>
    </row>
    <row r="590" spans="2:3" ht="52.15" customHeight="1" x14ac:dyDescent="0.2">
      <c r="B590" s="19"/>
      <c r="C590" s="19"/>
    </row>
    <row r="591" spans="2:3" ht="52.15" customHeight="1" x14ac:dyDescent="0.2">
      <c r="B591" s="19"/>
      <c r="C591" s="19"/>
    </row>
    <row r="592" spans="2:3" ht="52.15" customHeight="1" x14ac:dyDescent="0.2">
      <c r="B592" s="19"/>
      <c r="C592" s="19"/>
    </row>
    <row r="593" spans="2:3" ht="52.15" customHeight="1" x14ac:dyDescent="0.2">
      <c r="B593" s="19"/>
      <c r="C593" s="19"/>
    </row>
    <row r="594" spans="2:3" ht="52.15" customHeight="1" x14ac:dyDescent="0.2">
      <c r="B594" s="19"/>
      <c r="C594" s="19"/>
    </row>
    <row r="595" spans="2:3" ht="52.15" customHeight="1" x14ac:dyDescent="0.2">
      <c r="B595" s="19"/>
      <c r="C595" s="19"/>
    </row>
    <row r="596" spans="2:3" ht="52.15" customHeight="1" x14ac:dyDescent="0.2">
      <c r="B596" s="19"/>
      <c r="C596" s="19"/>
    </row>
    <row r="597" spans="2:3" ht="52.15" customHeight="1" x14ac:dyDescent="0.2">
      <c r="B597" s="19"/>
      <c r="C597" s="19"/>
    </row>
    <row r="598" spans="2:3" ht="52.15" customHeight="1" x14ac:dyDescent="0.2">
      <c r="B598" s="19"/>
      <c r="C598" s="19"/>
    </row>
    <row r="599" spans="2:3" ht="52.15" customHeight="1" x14ac:dyDescent="0.2">
      <c r="B599" s="19"/>
      <c r="C599" s="19"/>
    </row>
    <row r="600" spans="2:3" ht="52.15" customHeight="1" x14ac:dyDescent="0.2">
      <c r="B600" s="19"/>
      <c r="C600" s="19"/>
    </row>
    <row r="601" spans="2:3" ht="52.15" customHeight="1" x14ac:dyDescent="0.2">
      <c r="B601" s="19"/>
      <c r="C601" s="19"/>
    </row>
    <row r="602" spans="2:3" ht="52.15" customHeight="1" x14ac:dyDescent="0.2">
      <c r="B602" s="19"/>
      <c r="C602" s="19"/>
    </row>
    <row r="603" spans="2:3" ht="52.15" customHeight="1" x14ac:dyDescent="0.2">
      <c r="B603" s="19"/>
      <c r="C603" s="19"/>
    </row>
    <row r="604" spans="2:3" ht="52.15" customHeight="1" x14ac:dyDescent="0.2">
      <c r="B604" s="19"/>
      <c r="C604" s="19"/>
    </row>
    <row r="605" spans="2:3" ht="52.15" customHeight="1" x14ac:dyDescent="0.2">
      <c r="B605" s="19"/>
      <c r="C605" s="19"/>
    </row>
    <row r="606" spans="2:3" ht="52.15" customHeight="1" x14ac:dyDescent="0.2">
      <c r="B606" s="19"/>
      <c r="C606" s="19"/>
    </row>
    <row r="607" spans="2:3" ht="52.15" customHeight="1" x14ac:dyDescent="0.2">
      <c r="B607" s="19"/>
      <c r="C607" s="19"/>
    </row>
    <row r="608" spans="2:3" ht="52.15" customHeight="1" x14ac:dyDescent="0.2">
      <c r="B608" s="19"/>
      <c r="C608" s="19"/>
    </row>
    <row r="609" spans="2:3" ht="52.15" customHeight="1" x14ac:dyDescent="0.2">
      <c r="B609" s="19"/>
      <c r="C609" s="19"/>
    </row>
    <row r="610" spans="2:3" ht="52.15" customHeight="1" x14ac:dyDescent="0.2">
      <c r="B610" s="19"/>
      <c r="C610" s="19"/>
    </row>
    <row r="611" spans="2:3" ht="52.15" customHeight="1" x14ac:dyDescent="0.2">
      <c r="B611" s="19"/>
      <c r="C611" s="19"/>
    </row>
    <row r="612" spans="2:3" ht="52.15" customHeight="1" x14ac:dyDescent="0.2">
      <c r="B612" s="19"/>
      <c r="C612" s="19"/>
    </row>
    <row r="613" spans="2:3" ht="52.15" customHeight="1" x14ac:dyDescent="0.2">
      <c r="B613" s="19"/>
      <c r="C613" s="19"/>
    </row>
    <row r="614" spans="2:3" ht="52.15" customHeight="1" x14ac:dyDescent="0.2">
      <c r="B614" s="19"/>
      <c r="C614" s="19"/>
    </row>
    <row r="615" spans="2:3" ht="52.15" customHeight="1" x14ac:dyDescent="0.2">
      <c r="B615" s="19"/>
      <c r="C615" s="19"/>
    </row>
    <row r="616" spans="2:3" ht="52.15" customHeight="1" x14ac:dyDescent="0.2">
      <c r="B616" s="19"/>
      <c r="C616" s="19"/>
    </row>
    <row r="617" spans="2:3" ht="52.15" customHeight="1" x14ac:dyDescent="0.2">
      <c r="B617" s="19"/>
      <c r="C617" s="19"/>
    </row>
    <row r="618" spans="2:3" ht="52.15" customHeight="1" x14ac:dyDescent="0.2">
      <c r="B618" s="19"/>
      <c r="C618" s="19"/>
    </row>
    <row r="619" spans="2:3" ht="52.15" customHeight="1" x14ac:dyDescent="0.2">
      <c r="B619" s="19"/>
      <c r="C619" s="19"/>
    </row>
    <row r="620" spans="2:3" ht="52.15" customHeight="1" x14ac:dyDescent="0.2">
      <c r="B620" s="19"/>
      <c r="C620" s="19"/>
    </row>
    <row r="621" spans="2:3" ht="52.15" customHeight="1" x14ac:dyDescent="0.2">
      <c r="B621" s="19"/>
      <c r="C621" s="19"/>
    </row>
    <row r="622" spans="2:3" ht="52.15" customHeight="1" x14ac:dyDescent="0.2">
      <c r="B622" s="19"/>
      <c r="C622" s="19"/>
    </row>
    <row r="623" spans="2:3" ht="52.15" customHeight="1" x14ac:dyDescent="0.2">
      <c r="B623" s="19"/>
      <c r="C623" s="19"/>
    </row>
    <row r="624" spans="2:3" ht="52.15" customHeight="1" x14ac:dyDescent="0.2">
      <c r="B624" s="19"/>
      <c r="C624" s="19"/>
    </row>
    <row r="625" spans="2:3" ht="52.15" customHeight="1" x14ac:dyDescent="0.2">
      <c r="B625" s="19"/>
      <c r="C625" s="19"/>
    </row>
    <row r="626" spans="2:3" ht="52.15" customHeight="1" x14ac:dyDescent="0.2">
      <c r="B626" s="19"/>
      <c r="C626" s="19"/>
    </row>
    <row r="627" spans="2:3" ht="52.15" customHeight="1" x14ac:dyDescent="0.2">
      <c r="B627" s="19"/>
      <c r="C627" s="19"/>
    </row>
    <row r="628" spans="2:3" ht="52.15" customHeight="1" x14ac:dyDescent="0.2">
      <c r="B628" s="19"/>
      <c r="C628" s="19"/>
    </row>
    <row r="629" spans="2:3" ht="52.15" customHeight="1" x14ac:dyDescent="0.2">
      <c r="B629" s="19"/>
      <c r="C629" s="19"/>
    </row>
    <row r="630" spans="2:3" ht="52.15" customHeight="1" x14ac:dyDescent="0.2">
      <c r="B630" s="19"/>
      <c r="C630" s="19"/>
    </row>
    <row r="631" spans="2:3" ht="52.15" customHeight="1" x14ac:dyDescent="0.2">
      <c r="B631" s="19"/>
      <c r="C631" s="19"/>
    </row>
    <row r="632" spans="2:3" ht="52.15" customHeight="1" x14ac:dyDescent="0.2">
      <c r="B632" s="19"/>
      <c r="C632" s="19"/>
    </row>
    <row r="633" spans="2:3" ht="52.15" customHeight="1" x14ac:dyDescent="0.2">
      <c r="B633" s="19"/>
      <c r="C633" s="19"/>
    </row>
    <row r="634" spans="2:3" ht="52.15" customHeight="1" x14ac:dyDescent="0.2">
      <c r="B634" s="19"/>
      <c r="C634" s="19"/>
    </row>
    <row r="635" spans="2:3" ht="52.15" customHeight="1" x14ac:dyDescent="0.2">
      <c r="B635" s="19"/>
      <c r="C635" s="19"/>
    </row>
    <row r="636" spans="2:3" ht="52.15" customHeight="1" x14ac:dyDescent="0.2">
      <c r="B636" s="19"/>
      <c r="C636" s="19"/>
    </row>
    <row r="637" spans="2:3" ht="52.15" customHeight="1" x14ac:dyDescent="0.2">
      <c r="B637" s="19"/>
      <c r="C637" s="19"/>
    </row>
    <row r="638" spans="2:3" ht="52.15" customHeight="1" x14ac:dyDescent="0.2">
      <c r="B638" s="19"/>
      <c r="C638" s="19"/>
    </row>
    <row r="639" spans="2:3" ht="52.15" customHeight="1" x14ac:dyDescent="0.2">
      <c r="B639" s="19"/>
      <c r="C639" s="19"/>
    </row>
    <row r="640" spans="2:3" ht="52.15" customHeight="1" x14ac:dyDescent="0.2">
      <c r="B640" s="19"/>
      <c r="C640" s="19"/>
    </row>
    <row r="641" spans="2:3" ht="52.15" customHeight="1" x14ac:dyDescent="0.2">
      <c r="B641" s="19"/>
      <c r="C641" s="19"/>
    </row>
    <row r="642" spans="2:3" ht="52.15" customHeight="1" x14ac:dyDescent="0.2">
      <c r="B642" s="19"/>
      <c r="C642" s="19"/>
    </row>
    <row r="643" spans="2:3" ht="52.15" customHeight="1" x14ac:dyDescent="0.2">
      <c r="B643" s="19"/>
      <c r="C643" s="19"/>
    </row>
    <row r="644" spans="2:3" ht="52.15" customHeight="1" x14ac:dyDescent="0.2">
      <c r="B644" s="19"/>
      <c r="C644" s="19"/>
    </row>
    <row r="645" spans="2:3" ht="52.15" customHeight="1" x14ac:dyDescent="0.2">
      <c r="B645" s="19"/>
      <c r="C645" s="19"/>
    </row>
    <row r="646" spans="2:3" ht="52.15" customHeight="1" x14ac:dyDescent="0.2">
      <c r="B646" s="19"/>
      <c r="C646" s="19"/>
    </row>
    <row r="647" spans="2:3" ht="52.15" customHeight="1" x14ac:dyDescent="0.2">
      <c r="B647" s="19"/>
      <c r="C647" s="19"/>
    </row>
    <row r="648" spans="2:3" ht="52.15" customHeight="1" x14ac:dyDescent="0.2">
      <c r="B648" s="19"/>
      <c r="C648" s="19"/>
    </row>
    <row r="649" spans="2:3" ht="52.15" customHeight="1" x14ac:dyDescent="0.2">
      <c r="B649" s="19"/>
      <c r="C649" s="19"/>
    </row>
    <row r="650" spans="2:3" ht="52.15" customHeight="1" x14ac:dyDescent="0.2">
      <c r="B650" s="19"/>
      <c r="C650" s="19"/>
    </row>
    <row r="651" spans="2:3" ht="52.15" customHeight="1" x14ac:dyDescent="0.2">
      <c r="B651" s="19"/>
      <c r="C651" s="19"/>
    </row>
    <row r="652" spans="2:3" ht="52.15" customHeight="1" x14ac:dyDescent="0.2">
      <c r="B652" s="19"/>
      <c r="C652" s="19"/>
    </row>
    <row r="653" spans="2:3" ht="52.15" customHeight="1" x14ac:dyDescent="0.2">
      <c r="B653" s="19"/>
      <c r="C653" s="19"/>
    </row>
    <row r="654" spans="2:3" ht="52.15" customHeight="1" x14ac:dyDescent="0.2">
      <c r="B654" s="19"/>
      <c r="C654" s="19"/>
    </row>
    <row r="655" spans="2:3" ht="52.15" customHeight="1" x14ac:dyDescent="0.2">
      <c r="B655" s="19"/>
      <c r="C655" s="19"/>
    </row>
    <row r="656" spans="2:3" ht="52.15" customHeight="1" x14ac:dyDescent="0.2">
      <c r="B656" s="19"/>
      <c r="C656" s="19"/>
    </row>
    <row r="657" spans="2:3" ht="52.15" customHeight="1" x14ac:dyDescent="0.2">
      <c r="B657" s="19"/>
      <c r="C657" s="19"/>
    </row>
    <row r="658" spans="2:3" ht="52.15" customHeight="1" x14ac:dyDescent="0.2">
      <c r="B658" s="19"/>
      <c r="C658" s="19"/>
    </row>
    <row r="659" spans="2:3" ht="52.15" customHeight="1" x14ac:dyDescent="0.2">
      <c r="B659" s="19"/>
      <c r="C659" s="19"/>
    </row>
    <row r="660" spans="2:3" ht="52.15" customHeight="1" x14ac:dyDescent="0.2">
      <c r="B660" s="19"/>
      <c r="C660" s="19"/>
    </row>
    <row r="661" spans="2:3" ht="52.15" customHeight="1" x14ac:dyDescent="0.2">
      <c r="B661" s="19"/>
      <c r="C661" s="19"/>
    </row>
    <row r="662" spans="2:3" ht="52.15" customHeight="1" x14ac:dyDescent="0.2">
      <c r="B662" s="19"/>
      <c r="C662" s="19"/>
    </row>
    <row r="663" spans="2:3" ht="52.15" customHeight="1" x14ac:dyDescent="0.2">
      <c r="B663" s="19"/>
      <c r="C663" s="19"/>
    </row>
    <row r="664" spans="2:3" ht="52.15" customHeight="1" x14ac:dyDescent="0.2">
      <c r="B664" s="19"/>
      <c r="C664" s="19"/>
    </row>
    <row r="665" spans="2:3" ht="52.15" customHeight="1" x14ac:dyDescent="0.2">
      <c r="B665" s="19"/>
      <c r="C665" s="19"/>
    </row>
    <row r="666" spans="2:3" ht="52.15" customHeight="1" x14ac:dyDescent="0.2">
      <c r="B666" s="19"/>
      <c r="C666" s="19"/>
    </row>
    <row r="667" spans="2:3" ht="52.15" customHeight="1" x14ac:dyDescent="0.2">
      <c r="B667" s="19"/>
      <c r="C667" s="19"/>
    </row>
    <row r="668" spans="2:3" ht="52.15" customHeight="1" x14ac:dyDescent="0.2">
      <c r="B668" s="19"/>
      <c r="C668" s="19"/>
    </row>
    <row r="669" spans="2:3" ht="52.15" customHeight="1" x14ac:dyDescent="0.2">
      <c r="B669" s="19"/>
      <c r="C669" s="19"/>
    </row>
    <row r="670" spans="2:3" ht="52.15" customHeight="1" x14ac:dyDescent="0.2">
      <c r="B670" s="19"/>
      <c r="C670" s="19"/>
    </row>
    <row r="671" spans="2:3" ht="52.15" customHeight="1" x14ac:dyDescent="0.2">
      <c r="B671" s="19"/>
      <c r="C671" s="19"/>
    </row>
    <row r="672" spans="2:3" ht="52.15" customHeight="1" x14ac:dyDescent="0.2">
      <c r="B672" s="19"/>
      <c r="C672" s="19"/>
    </row>
    <row r="673" spans="2:3" ht="52.15" customHeight="1" x14ac:dyDescent="0.2">
      <c r="B673" s="19"/>
      <c r="C673" s="19"/>
    </row>
    <row r="674" spans="2:3" ht="52.15" customHeight="1" x14ac:dyDescent="0.2">
      <c r="B674" s="19"/>
      <c r="C674" s="19"/>
    </row>
    <row r="675" spans="2:3" ht="52.15" customHeight="1" x14ac:dyDescent="0.2">
      <c r="B675" s="19"/>
      <c r="C675" s="19"/>
    </row>
    <row r="676" spans="2:3" ht="52.15" customHeight="1" x14ac:dyDescent="0.2">
      <c r="B676" s="19"/>
      <c r="C676" s="19"/>
    </row>
    <row r="677" spans="2:3" ht="52.15" customHeight="1" x14ac:dyDescent="0.2">
      <c r="B677" s="19"/>
      <c r="C677" s="19"/>
    </row>
    <row r="678" spans="2:3" ht="52.15" customHeight="1" x14ac:dyDescent="0.2">
      <c r="B678" s="19"/>
      <c r="C678" s="19"/>
    </row>
    <row r="679" spans="2:3" ht="52.15" customHeight="1" x14ac:dyDescent="0.2">
      <c r="B679" s="19"/>
      <c r="C679" s="19"/>
    </row>
    <row r="680" spans="2:3" ht="52.15" customHeight="1" x14ac:dyDescent="0.2">
      <c r="B680" s="19"/>
      <c r="C680" s="19"/>
    </row>
    <row r="681" spans="2:3" ht="52.15" customHeight="1" x14ac:dyDescent="0.2">
      <c r="B681" s="19"/>
      <c r="C681" s="19"/>
    </row>
    <row r="682" spans="2:3" ht="52.15" customHeight="1" x14ac:dyDescent="0.2">
      <c r="B682" s="19"/>
      <c r="C682" s="19"/>
    </row>
    <row r="683" spans="2:3" ht="52.15" customHeight="1" x14ac:dyDescent="0.2">
      <c r="B683" s="19"/>
      <c r="C683" s="19"/>
    </row>
    <row r="684" spans="2:3" ht="52.15" customHeight="1" x14ac:dyDescent="0.2">
      <c r="B684" s="19"/>
      <c r="C684" s="19"/>
    </row>
    <row r="685" spans="2:3" ht="52.15" customHeight="1" x14ac:dyDescent="0.2">
      <c r="B685" s="19"/>
      <c r="C685" s="19"/>
    </row>
    <row r="686" spans="2:3" ht="52.15" customHeight="1" x14ac:dyDescent="0.2">
      <c r="B686" s="19"/>
      <c r="C686" s="19"/>
    </row>
    <row r="687" spans="2:3" ht="52.15" customHeight="1" x14ac:dyDescent="0.2">
      <c r="B687" s="19"/>
      <c r="C687" s="19"/>
    </row>
    <row r="688" spans="2:3" ht="52.15" customHeight="1" x14ac:dyDescent="0.2">
      <c r="B688" s="19"/>
      <c r="C688" s="19"/>
    </row>
    <row r="689" spans="2:3" ht="52.15" customHeight="1" x14ac:dyDescent="0.2">
      <c r="B689" s="19"/>
      <c r="C689" s="19"/>
    </row>
    <row r="690" spans="2:3" ht="52.15" customHeight="1" x14ac:dyDescent="0.2">
      <c r="B690" s="19"/>
      <c r="C690" s="19"/>
    </row>
    <row r="691" spans="2:3" ht="52.15" customHeight="1" x14ac:dyDescent="0.2">
      <c r="B691" s="19"/>
      <c r="C691" s="19"/>
    </row>
    <row r="692" spans="2:3" ht="52.15" customHeight="1" x14ac:dyDescent="0.2">
      <c r="B692" s="19"/>
      <c r="C692" s="19"/>
    </row>
    <row r="693" spans="2:3" ht="52.15" customHeight="1" x14ac:dyDescent="0.2">
      <c r="B693" s="19"/>
      <c r="C693" s="19"/>
    </row>
    <row r="694" spans="2:3" ht="52.15" customHeight="1" x14ac:dyDescent="0.2">
      <c r="B694" s="19"/>
      <c r="C694" s="19"/>
    </row>
    <row r="695" spans="2:3" ht="52.15" customHeight="1" x14ac:dyDescent="0.2">
      <c r="B695" s="19"/>
      <c r="C695" s="19"/>
    </row>
    <row r="696" spans="2:3" ht="52.15" customHeight="1" x14ac:dyDescent="0.2">
      <c r="B696" s="19"/>
      <c r="C696" s="19"/>
    </row>
    <row r="697" spans="2:3" ht="52.15" customHeight="1" x14ac:dyDescent="0.2">
      <c r="B697" s="19"/>
      <c r="C697" s="19"/>
    </row>
    <row r="698" spans="2:3" ht="52.15" customHeight="1" x14ac:dyDescent="0.2">
      <c r="B698" s="19"/>
      <c r="C698" s="19"/>
    </row>
    <row r="699" spans="2:3" ht="52.15" customHeight="1" x14ac:dyDescent="0.2">
      <c r="B699" s="19"/>
      <c r="C699" s="19"/>
    </row>
    <row r="700" spans="2:3" ht="52.15" customHeight="1" x14ac:dyDescent="0.2">
      <c r="B700" s="19"/>
      <c r="C700" s="19"/>
    </row>
    <row r="701" spans="2:3" ht="52.15" customHeight="1" x14ac:dyDescent="0.2">
      <c r="B701" s="19"/>
      <c r="C701" s="19"/>
    </row>
    <row r="702" spans="2:3" ht="52.15" customHeight="1" x14ac:dyDescent="0.2">
      <c r="B702" s="19"/>
      <c r="C702" s="19"/>
    </row>
    <row r="703" spans="2:3" ht="52.15" customHeight="1" x14ac:dyDescent="0.2">
      <c r="B703" s="19"/>
      <c r="C703" s="19"/>
    </row>
    <row r="704" spans="2:3" ht="52.15" customHeight="1" x14ac:dyDescent="0.2">
      <c r="B704" s="19"/>
      <c r="C704" s="19"/>
    </row>
    <row r="705" spans="2:3" ht="52.15" customHeight="1" x14ac:dyDescent="0.2">
      <c r="B705" s="19"/>
      <c r="C705" s="19"/>
    </row>
    <row r="706" spans="2:3" ht="52.15" customHeight="1" x14ac:dyDescent="0.2">
      <c r="B706" s="19"/>
      <c r="C706" s="19"/>
    </row>
    <row r="707" spans="2:3" ht="52.15" customHeight="1" x14ac:dyDescent="0.2">
      <c r="B707" s="19"/>
      <c r="C707" s="19"/>
    </row>
    <row r="708" spans="2:3" ht="52.15" customHeight="1" x14ac:dyDescent="0.2">
      <c r="B708" s="19"/>
      <c r="C708" s="19"/>
    </row>
    <row r="709" spans="2:3" ht="52.15" customHeight="1" x14ac:dyDescent="0.2">
      <c r="B709" s="19"/>
      <c r="C709" s="19"/>
    </row>
    <row r="710" spans="2:3" ht="52.15" customHeight="1" x14ac:dyDescent="0.2">
      <c r="B710" s="19"/>
      <c r="C710" s="19"/>
    </row>
    <row r="711" spans="2:3" ht="52.15" customHeight="1" x14ac:dyDescent="0.2">
      <c r="B711" s="19"/>
      <c r="C711" s="19"/>
    </row>
    <row r="712" spans="2:3" ht="52.15" customHeight="1" x14ac:dyDescent="0.2">
      <c r="B712" s="19"/>
      <c r="C712" s="19"/>
    </row>
    <row r="713" spans="2:3" ht="52.15" customHeight="1" x14ac:dyDescent="0.2">
      <c r="B713" s="19"/>
      <c r="C713" s="19"/>
    </row>
    <row r="714" spans="2:3" ht="52.15" customHeight="1" x14ac:dyDescent="0.2">
      <c r="B714" s="19"/>
      <c r="C714" s="19"/>
    </row>
    <row r="715" spans="2:3" ht="52.15" customHeight="1" x14ac:dyDescent="0.2">
      <c r="B715" s="19"/>
      <c r="C715" s="19"/>
    </row>
    <row r="716" spans="2:3" ht="52.15" customHeight="1" x14ac:dyDescent="0.2">
      <c r="B716" s="19"/>
      <c r="C716" s="19"/>
    </row>
    <row r="717" spans="2:3" ht="52.15" customHeight="1" x14ac:dyDescent="0.2">
      <c r="B717" s="19"/>
      <c r="C717" s="19"/>
    </row>
    <row r="718" spans="2:3" ht="52.15" customHeight="1" x14ac:dyDescent="0.2">
      <c r="B718" s="19"/>
      <c r="C718" s="19"/>
    </row>
    <row r="719" spans="2:3" ht="52.15" customHeight="1" x14ac:dyDescent="0.2">
      <c r="B719" s="19"/>
      <c r="C719" s="19"/>
    </row>
    <row r="720" spans="2:3" ht="52.15" customHeight="1" x14ac:dyDescent="0.2">
      <c r="B720" s="19"/>
      <c r="C720" s="19"/>
    </row>
    <row r="721" spans="2:3" ht="52.15" customHeight="1" x14ac:dyDescent="0.2">
      <c r="B721" s="19"/>
      <c r="C721" s="19"/>
    </row>
    <row r="722" spans="2:3" ht="52.15" customHeight="1" x14ac:dyDescent="0.2">
      <c r="B722" s="19"/>
      <c r="C722" s="19"/>
    </row>
    <row r="723" spans="2:3" ht="52.15" customHeight="1" x14ac:dyDescent="0.2">
      <c r="B723" s="19"/>
      <c r="C723" s="19"/>
    </row>
    <row r="724" spans="2:3" ht="52.15" customHeight="1" x14ac:dyDescent="0.2">
      <c r="B724" s="19"/>
      <c r="C724" s="19"/>
    </row>
    <row r="725" spans="2:3" ht="52.15" customHeight="1" x14ac:dyDescent="0.2">
      <c r="B725" s="19"/>
      <c r="C725" s="19"/>
    </row>
    <row r="726" spans="2:3" ht="52.15" customHeight="1" x14ac:dyDescent="0.2">
      <c r="B726" s="19"/>
      <c r="C726" s="19"/>
    </row>
    <row r="727" spans="2:3" ht="52.15" customHeight="1" x14ac:dyDescent="0.2">
      <c r="B727" s="19"/>
      <c r="C727" s="19"/>
    </row>
    <row r="728" spans="2:3" ht="52.15" customHeight="1" x14ac:dyDescent="0.2">
      <c r="B728" s="19"/>
      <c r="C728" s="19"/>
    </row>
    <row r="729" spans="2:3" ht="52.15" customHeight="1" x14ac:dyDescent="0.2">
      <c r="B729" s="19"/>
      <c r="C729" s="19"/>
    </row>
    <row r="730" spans="2:3" ht="52.15" customHeight="1" x14ac:dyDescent="0.2">
      <c r="B730" s="19"/>
      <c r="C730" s="19"/>
    </row>
    <row r="731" spans="2:3" ht="52.15" customHeight="1" x14ac:dyDescent="0.2">
      <c r="B731" s="19"/>
      <c r="C731" s="19"/>
    </row>
    <row r="732" spans="2:3" ht="52.15" customHeight="1" x14ac:dyDescent="0.2">
      <c r="B732" s="19"/>
      <c r="C732" s="19"/>
    </row>
    <row r="733" spans="2:3" ht="52.15" customHeight="1" x14ac:dyDescent="0.2">
      <c r="B733" s="19"/>
      <c r="C733" s="19"/>
    </row>
    <row r="734" spans="2:3" ht="52.15" customHeight="1" x14ac:dyDescent="0.2">
      <c r="B734" s="19"/>
      <c r="C734" s="19"/>
    </row>
    <row r="735" spans="2:3" ht="52.15" customHeight="1" x14ac:dyDescent="0.2">
      <c r="B735" s="19"/>
      <c r="C735" s="19"/>
    </row>
    <row r="736" spans="2:3" ht="52.15" customHeight="1" x14ac:dyDescent="0.2">
      <c r="B736" s="19"/>
      <c r="C736" s="19"/>
    </row>
    <row r="737" spans="2:3" ht="52.15" customHeight="1" x14ac:dyDescent="0.2">
      <c r="B737" s="19"/>
      <c r="C737" s="19"/>
    </row>
    <row r="738" spans="2:3" ht="52.15" customHeight="1" x14ac:dyDescent="0.2">
      <c r="B738" s="19"/>
      <c r="C738" s="19"/>
    </row>
    <row r="739" spans="2:3" ht="52.15" customHeight="1" x14ac:dyDescent="0.2">
      <c r="B739" s="19"/>
      <c r="C739" s="19"/>
    </row>
    <row r="740" spans="2:3" ht="52.15" customHeight="1" x14ac:dyDescent="0.2">
      <c r="B740" s="19"/>
      <c r="C740" s="19"/>
    </row>
    <row r="741" spans="2:3" ht="52.15" customHeight="1" x14ac:dyDescent="0.2">
      <c r="B741" s="19"/>
      <c r="C741" s="19"/>
    </row>
    <row r="742" spans="2:3" ht="52.15" customHeight="1" x14ac:dyDescent="0.2">
      <c r="B742" s="19"/>
      <c r="C742" s="19"/>
    </row>
    <row r="743" spans="2:3" ht="52.15" customHeight="1" x14ac:dyDescent="0.2">
      <c r="B743" s="19"/>
      <c r="C743" s="19"/>
    </row>
    <row r="744" spans="2:3" ht="52.15" customHeight="1" x14ac:dyDescent="0.2">
      <c r="B744" s="19"/>
      <c r="C744" s="19"/>
    </row>
    <row r="745" spans="2:3" ht="52.15" customHeight="1" x14ac:dyDescent="0.2">
      <c r="B745" s="19"/>
      <c r="C745" s="19"/>
    </row>
    <row r="746" spans="2:3" ht="52.15" customHeight="1" x14ac:dyDescent="0.2">
      <c r="B746" s="19"/>
      <c r="C746" s="19"/>
    </row>
    <row r="747" spans="2:3" ht="52.15" customHeight="1" x14ac:dyDescent="0.2">
      <c r="B747" s="19"/>
      <c r="C747" s="19"/>
    </row>
    <row r="748" spans="2:3" ht="52.15" customHeight="1" x14ac:dyDescent="0.2">
      <c r="B748" s="19"/>
      <c r="C748" s="19"/>
    </row>
    <row r="749" spans="2:3" ht="52.15" customHeight="1" x14ac:dyDescent="0.2">
      <c r="B749" s="19"/>
      <c r="C749" s="19"/>
    </row>
    <row r="750" spans="2:3" ht="52.15" customHeight="1" x14ac:dyDescent="0.2">
      <c r="B750" s="19"/>
      <c r="C750" s="19"/>
    </row>
    <row r="751" spans="2:3" ht="52.15" customHeight="1" x14ac:dyDescent="0.2">
      <c r="B751" s="19"/>
      <c r="C751" s="19"/>
    </row>
    <row r="752" spans="2:3" ht="52.15" customHeight="1" x14ac:dyDescent="0.2">
      <c r="B752" s="19"/>
      <c r="C752" s="19"/>
    </row>
    <row r="753" spans="2:3" ht="52.15" customHeight="1" x14ac:dyDescent="0.2">
      <c r="B753" s="19"/>
      <c r="C753" s="19"/>
    </row>
    <row r="754" spans="2:3" ht="52.15" customHeight="1" x14ac:dyDescent="0.2">
      <c r="B754" s="19"/>
      <c r="C754" s="19"/>
    </row>
    <row r="755" spans="2:3" ht="52.15" customHeight="1" x14ac:dyDescent="0.2">
      <c r="B755" s="19"/>
      <c r="C755" s="19"/>
    </row>
    <row r="756" spans="2:3" ht="52.15" customHeight="1" x14ac:dyDescent="0.2">
      <c r="B756" s="19"/>
      <c r="C756" s="19"/>
    </row>
    <row r="757" spans="2:3" ht="52.15" customHeight="1" x14ac:dyDescent="0.2">
      <c r="B757" s="19"/>
      <c r="C757" s="19"/>
    </row>
    <row r="758" spans="2:3" ht="52.15" customHeight="1" x14ac:dyDescent="0.2">
      <c r="B758" s="19"/>
      <c r="C758" s="19"/>
    </row>
    <row r="759" spans="2:3" ht="52.15" customHeight="1" x14ac:dyDescent="0.2">
      <c r="B759" s="19"/>
      <c r="C759" s="19"/>
    </row>
    <row r="760" spans="2:3" ht="52.15" customHeight="1" x14ac:dyDescent="0.2">
      <c r="B760" s="19"/>
      <c r="C760" s="19"/>
    </row>
    <row r="761" spans="2:3" ht="52.15" customHeight="1" x14ac:dyDescent="0.2">
      <c r="B761" s="19"/>
      <c r="C761" s="19"/>
    </row>
    <row r="762" spans="2:3" ht="52.15" customHeight="1" x14ac:dyDescent="0.2">
      <c r="B762" s="19"/>
      <c r="C762" s="19"/>
    </row>
    <row r="763" spans="2:3" ht="52.15" customHeight="1" x14ac:dyDescent="0.2">
      <c r="B763" s="19"/>
      <c r="C763" s="19"/>
    </row>
    <row r="764" spans="2:3" ht="52.15" customHeight="1" x14ac:dyDescent="0.2">
      <c r="B764" s="19"/>
      <c r="C764" s="19"/>
    </row>
    <row r="765" spans="2:3" ht="52.15" customHeight="1" x14ac:dyDescent="0.2">
      <c r="B765" s="19"/>
      <c r="C765" s="19"/>
    </row>
    <row r="766" spans="2:3" ht="52.15" customHeight="1" x14ac:dyDescent="0.2">
      <c r="B766" s="19"/>
      <c r="C766" s="19"/>
    </row>
    <row r="767" spans="2:3" ht="52.15" customHeight="1" x14ac:dyDescent="0.2">
      <c r="B767" s="19"/>
      <c r="C767" s="19"/>
    </row>
    <row r="768" spans="2:3" ht="52.15" customHeight="1" x14ac:dyDescent="0.2">
      <c r="B768" s="19"/>
      <c r="C768" s="19"/>
    </row>
    <row r="769" spans="2:3" ht="52.15" customHeight="1" x14ac:dyDescent="0.2">
      <c r="B769" s="19"/>
      <c r="C769" s="19"/>
    </row>
    <row r="770" spans="2:3" ht="52.15" customHeight="1" x14ac:dyDescent="0.2">
      <c r="B770" s="19"/>
      <c r="C770" s="19"/>
    </row>
    <row r="771" spans="2:3" ht="52.15" customHeight="1" x14ac:dyDescent="0.2">
      <c r="B771" s="19"/>
      <c r="C771" s="19"/>
    </row>
    <row r="772" spans="2:3" ht="52.15" customHeight="1" x14ac:dyDescent="0.2">
      <c r="B772" s="19"/>
      <c r="C772" s="19"/>
    </row>
    <row r="773" spans="2:3" ht="52.15" customHeight="1" x14ac:dyDescent="0.2">
      <c r="B773" s="19"/>
      <c r="C773" s="19"/>
    </row>
    <row r="774" spans="2:3" ht="52.15" customHeight="1" x14ac:dyDescent="0.2">
      <c r="B774" s="19"/>
      <c r="C774" s="19"/>
    </row>
    <row r="775" spans="2:3" ht="52.15" customHeight="1" x14ac:dyDescent="0.2">
      <c r="B775" s="19"/>
      <c r="C775" s="19"/>
    </row>
    <row r="776" spans="2:3" ht="52.15" customHeight="1" x14ac:dyDescent="0.2">
      <c r="B776" s="19"/>
      <c r="C776" s="19"/>
    </row>
    <row r="777" spans="2:3" ht="52.15" customHeight="1" x14ac:dyDescent="0.2">
      <c r="B777" s="19"/>
      <c r="C777" s="19"/>
    </row>
    <row r="778" spans="2:3" ht="52.15" customHeight="1" x14ac:dyDescent="0.2">
      <c r="B778" s="19"/>
      <c r="C778" s="19"/>
    </row>
    <row r="779" spans="2:3" ht="52.15" customHeight="1" x14ac:dyDescent="0.2">
      <c r="B779" s="19"/>
      <c r="C779" s="19"/>
    </row>
    <row r="780" spans="2:3" ht="52.15" customHeight="1" x14ac:dyDescent="0.2">
      <c r="B780" s="19"/>
      <c r="C780" s="19"/>
    </row>
    <row r="781" spans="2:3" ht="52.15" customHeight="1" x14ac:dyDescent="0.2">
      <c r="B781" s="19"/>
      <c r="C781" s="19"/>
    </row>
    <row r="782" spans="2:3" ht="52.15" customHeight="1" x14ac:dyDescent="0.2">
      <c r="B782" s="19"/>
      <c r="C782" s="19"/>
    </row>
    <row r="783" spans="2:3" ht="52.15" customHeight="1" x14ac:dyDescent="0.2">
      <c r="B783" s="19"/>
      <c r="C783" s="19"/>
    </row>
    <row r="784" spans="2:3" ht="52.15" customHeight="1" x14ac:dyDescent="0.2">
      <c r="B784" s="19"/>
      <c r="C784" s="19"/>
    </row>
    <row r="785" spans="2:3" ht="52.15" customHeight="1" x14ac:dyDescent="0.2">
      <c r="B785" s="19"/>
      <c r="C785" s="19"/>
    </row>
    <row r="786" spans="2:3" ht="52.15" customHeight="1" x14ac:dyDescent="0.2">
      <c r="B786" s="19"/>
      <c r="C786" s="19"/>
    </row>
    <row r="787" spans="2:3" ht="52.15" customHeight="1" x14ac:dyDescent="0.2">
      <c r="B787" s="19"/>
      <c r="C787" s="19"/>
    </row>
    <row r="788" spans="2:3" ht="52.15" customHeight="1" x14ac:dyDescent="0.2">
      <c r="B788" s="19"/>
      <c r="C788" s="19"/>
    </row>
    <row r="789" spans="2:3" ht="52.15" customHeight="1" x14ac:dyDescent="0.2">
      <c r="B789" s="19"/>
      <c r="C789" s="19"/>
    </row>
    <row r="790" spans="2:3" ht="52.15" customHeight="1" x14ac:dyDescent="0.2">
      <c r="B790" s="19"/>
      <c r="C790" s="19"/>
    </row>
    <row r="791" spans="2:3" ht="52.15" customHeight="1" x14ac:dyDescent="0.2">
      <c r="B791" s="19"/>
      <c r="C791" s="19"/>
    </row>
    <row r="792" spans="2:3" ht="52.15" customHeight="1" x14ac:dyDescent="0.2">
      <c r="B792" s="19"/>
      <c r="C792" s="19"/>
    </row>
    <row r="793" spans="2:3" ht="52.15" customHeight="1" x14ac:dyDescent="0.2">
      <c r="B793" s="19"/>
      <c r="C793" s="19"/>
    </row>
    <row r="794" spans="2:3" ht="52.15" customHeight="1" x14ac:dyDescent="0.2">
      <c r="B794" s="19"/>
      <c r="C794" s="19"/>
    </row>
    <row r="795" spans="2:3" ht="52.15" customHeight="1" x14ac:dyDescent="0.2">
      <c r="B795" s="19"/>
      <c r="C795" s="19"/>
    </row>
    <row r="796" spans="2:3" ht="52.15" customHeight="1" x14ac:dyDescent="0.2">
      <c r="B796" s="19"/>
      <c r="C796" s="19"/>
    </row>
    <row r="797" spans="2:3" ht="52.15" customHeight="1" x14ac:dyDescent="0.2">
      <c r="B797" s="19"/>
      <c r="C797" s="19"/>
    </row>
    <row r="798" spans="2:3" ht="52.15" customHeight="1" x14ac:dyDescent="0.2">
      <c r="B798" s="19"/>
      <c r="C798" s="19"/>
    </row>
    <row r="799" spans="2:3" ht="52.15" customHeight="1" x14ac:dyDescent="0.2">
      <c r="B799" s="19"/>
      <c r="C799" s="19"/>
    </row>
    <row r="800" spans="2:3" ht="52.15" customHeight="1" x14ac:dyDescent="0.2">
      <c r="B800" s="19"/>
      <c r="C800" s="19"/>
    </row>
    <row r="801" spans="2:3" ht="52.15" customHeight="1" x14ac:dyDescent="0.2">
      <c r="B801" s="19"/>
      <c r="C801" s="19"/>
    </row>
    <row r="802" spans="2:3" ht="52.15" customHeight="1" x14ac:dyDescent="0.2">
      <c r="B802" s="19"/>
      <c r="C802" s="19"/>
    </row>
    <row r="803" spans="2:3" ht="52.15" customHeight="1" x14ac:dyDescent="0.2">
      <c r="B803" s="19"/>
      <c r="C803" s="19"/>
    </row>
    <row r="804" spans="2:3" ht="52.15" customHeight="1" x14ac:dyDescent="0.2">
      <c r="B804" s="19"/>
      <c r="C804" s="19"/>
    </row>
    <row r="805" spans="2:3" ht="52.15" customHeight="1" x14ac:dyDescent="0.2">
      <c r="B805" s="19"/>
      <c r="C805" s="19"/>
    </row>
    <row r="806" spans="2:3" ht="52.15" customHeight="1" x14ac:dyDescent="0.2">
      <c r="B806" s="19"/>
      <c r="C806" s="19"/>
    </row>
    <row r="807" spans="2:3" ht="52.15" customHeight="1" x14ac:dyDescent="0.2">
      <c r="B807" s="19"/>
      <c r="C807" s="19"/>
    </row>
    <row r="808" spans="2:3" ht="52.15" customHeight="1" x14ac:dyDescent="0.2">
      <c r="B808" s="19"/>
      <c r="C808" s="19"/>
    </row>
    <row r="809" spans="2:3" ht="52.15" customHeight="1" x14ac:dyDescent="0.2">
      <c r="B809" s="19"/>
      <c r="C809" s="19"/>
    </row>
    <row r="810" spans="2:3" ht="52.15" customHeight="1" x14ac:dyDescent="0.2">
      <c r="B810" s="19"/>
      <c r="C810" s="19"/>
    </row>
    <row r="811" spans="2:3" ht="52.15" customHeight="1" x14ac:dyDescent="0.2">
      <c r="B811" s="19"/>
      <c r="C811" s="19"/>
    </row>
    <row r="812" spans="2:3" ht="52.15" customHeight="1" x14ac:dyDescent="0.2">
      <c r="B812" s="19"/>
      <c r="C812" s="19"/>
    </row>
    <row r="813" spans="2:3" ht="52.15" customHeight="1" x14ac:dyDescent="0.2">
      <c r="B813" s="19"/>
      <c r="C813" s="19"/>
    </row>
    <row r="814" spans="2:3" ht="52.15" customHeight="1" x14ac:dyDescent="0.2">
      <c r="B814" s="19"/>
      <c r="C814" s="19"/>
    </row>
    <row r="815" spans="2:3" ht="52.15" customHeight="1" x14ac:dyDescent="0.2">
      <c r="B815" s="19"/>
      <c r="C815" s="19"/>
    </row>
    <row r="816" spans="2:3" ht="52.15" customHeight="1" x14ac:dyDescent="0.2">
      <c r="B816" s="19"/>
      <c r="C816" s="19"/>
    </row>
    <row r="817" spans="2:3" ht="52.15" customHeight="1" x14ac:dyDescent="0.2">
      <c r="B817" s="19"/>
      <c r="C817" s="19"/>
    </row>
    <row r="818" spans="2:3" ht="52.15" customHeight="1" x14ac:dyDescent="0.2">
      <c r="B818" s="19"/>
      <c r="C818" s="19"/>
    </row>
    <row r="819" spans="2:3" ht="52.15" customHeight="1" x14ac:dyDescent="0.2">
      <c r="B819" s="19"/>
      <c r="C819" s="19"/>
    </row>
    <row r="820" spans="2:3" ht="52.15" customHeight="1" x14ac:dyDescent="0.2">
      <c r="B820" s="19"/>
      <c r="C820" s="19"/>
    </row>
    <row r="821" spans="2:3" ht="52.15" customHeight="1" x14ac:dyDescent="0.2">
      <c r="B821" s="19"/>
      <c r="C821" s="19"/>
    </row>
    <row r="822" spans="2:3" ht="52.15" customHeight="1" x14ac:dyDescent="0.2">
      <c r="B822" s="19"/>
      <c r="C822" s="19"/>
    </row>
    <row r="823" spans="2:3" ht="52.15" customHeight="1" x14ac:dyDescent="0.2">
      <c r="B823" s="19"/>
      <c r="C823" s="19"/>
    </row>
    <row r="824" spans="2:3" ht="52.15" customHeight="1" x14ac:dyDescent="0.2">
      <c r="B824" s="19"/>
      <c r="C824" s="19"/>
    </row>
    <row r="825" spans="2:3" ht="52.15" customHeight="1" x14ac:dyDescent="0.2">
      <c r="B825" s="19"/>
      <c r="C825" s="19"/>
    </row>
    <row r="826" spans="2:3" ht="52.15" customHeight="1" x14ac:dyDescent="0.2">
      <c r="B826" s="19"/>
      <c r="C826" s="19"/>
    </row>
    <row r="827" spans="2:3" ht="52.15" customHeight="1" x14ac:dyDescent="0.2">
      <c r="B827" s="19"/>
      <c r="C827" s="19"/>
    </row>
    <row r="828" spans="2:3" ht="52.15" customHeight="1" x14ac:dyDescent="0.2">
      <c r="B828" s="19"/>
      <c r="C828" s="19"/>
    </row>
    <row r="829" spans="2:3" ht="52.15" customHeight="1" x14ac:dyDescent="0.2">
      <c r="B829" s="19"/>
      <c r="C829" s="19"/>
    </row>
    <row r="830" spans="2:3" ht="52.15" customHeight="1" x14ac:dyDescent="0.2">
      <c r="B830" s="19"/>
      <c r="C830" s="19"/>
    </row>
    <row r="831" spans="2:3" ht="52.15" customHeight="1" x14ac:dyDescent="0.2">
      <c r="B831" s="19"/>
      <c r="C831" s="19"/>
    </row>
    <row r="832" spans="2:3" ht="52.15" customHeight="1" x14ac:dyDescent="0.2">
      <c r="B832" s="19"/>
      <c r="C832" s="19"/>
    </row>
    <row r="833" spans="2:3" ht="52.15" customHeight="1" x14ac:dyDescent="0.2">
      <c r="B833" s="19"/>
      <c r="C833" s="19"/>
    </row>
    <row r="834" spans="2:3" ht="52.15" customHeight="1" x14ac:dyDescent="0.2">
      <c r="B834" s="19"/>
      <c r="C834" s="19"/>
    </row>
    <row r="835" spans="2:3" ht="52.15" customHeight="1" x14ac:dyDescent="0.2">
      <c r="B835" s="19"/>
      <c r="C835" s="19"/>
    </row>
    <row r="836" spans="2:3" ht="52.15" customHeight="1" x14ac:dyDescent="0.2">
      <c r="B836" s="19"/>
      <c r="C836" s="19"/>
    </row>
    <row r="837" spans="2:3" ht="52.15" customHeight="1" x14ac:dyDescent="0.2">
      <c r="B837" s="19"/>
      <c r="C837" s="19"/>
    </row>
    <row r="838" spans="2:3" ht="52.15" customHeight="1" x14ac:dyDescent="0.2">
      <c r="B838" s="19"/>
      <c r="C838" s="19"/>
    </row>
    <row r="839" spans="2:3" ht="52.15" customHeight="1" x14ac:dyDescent="0.2">
      <c r="B839" s="19"/>
      <c r="C839" s="19"/>
    </row>
    <row r="840" spans="2:3" ht="52.15" customHeight="1" x14ac:dyDescent="0.2">
      <c r="B840" s="19"/>
      <c r="C840" s="19"/>
    </row>
    <row r="841" spans="2:3" ht="52.15" customHeight="1" x14ac:dyDescent="0.2">
      <c r="B841" s="19"/>
      <c r="C841" s="19"/>
    </row>
    <row r="842" spans="2:3" ht="52.15" customHeight="1" x14ac:dyDescent="0.2">
      <c r="B842" s="19"/>
      <c r="C842" s="19"/>
    </row>
    <row r="843" spans="2:3" ht="52.15" customHeight="1" x14ac:dyDescent="0.2">
      <c r="B843" s="19"/>
      <c r="C843" s="19"/>
    </row>
    <row r="844" spans="2:3" ht="52.15" customHeight="1" x14ac:dyDescent="0.2">
      <c r="B844" s="19"/>
      <c r="C844" s="19"/>
    </row>
    <row r="845" spans="2:3" ht="52.15" customHeight="1" x14ac:dyDescent="0.2">
      <c r="B845" s="19"/>
      <c r="C845" s="19"/>
    </row>
    <row r="846" spans="2:3" ht="52.15" customHeight="1" x14ac:dyDescent="0.2">
      <c r="B846" s="19"/>
      <c r="C846" s="19"/>
    </row>
    <row r="847" spans="2:3" ht="52.15" customHeight="1" x14ac:dyDescent="0.2">
      <c r="B847" s="19"/>
      <c r="C847" s="19"/>
    </row>
    <row r="848" spans="2:3" ht="52.15" customHeight="1" x14ac:dyDescent="0.2">
      <c r="B848" s="19"/>
      <c r="C848" s="19"/>
    </row>
    <row r="849" spans="2:3" ht="52.15" customHeight="1" x14ac:dyDescent="0.2">
      <c r="B849" s="19"/>
      <c r="C849" s="19"/>
    </row>
    <row r="850" spans="2:3" ht="52.15" customHeight="1" x14ac:dyDescent="0.2">
      <c r="B850" s="19"/>
      <c r="C850" s="19"/>
    </row>
    <row r="851" spans="2:3" ht="52.15" customHeight="1" x14ac:dyDescent="0.2">
      <c r="B851" s="19"/>
      <c r="C851" s="19"/>
    </row>
    <row r="852" spans="2:3" ht="52.15" customHeight="1" x14ac:dyDescent="0.2">
      <c r="B852" s="19"/>
      <c r="C852" s="19"/>
    </row>
    <row r="853" spans="2:3" ht="52.15" customHeight="1" x14ac:dyDescent="0.2">
      <c r="B853" s="19"/>
      <c r="C853" s="19"/>
    </row>
    <row r="854" spans="2:3" ht="52.15" customHeight="1" x14ac:dyDescent="0.2">
      <c r="B854" s="19"/>
      <c r="C854" s="19"/>
    </row>
    <row r="855" spans="2:3" ht="52.15" customHeight="1" x14ac:dyDescent="0.2">
      <c r="B855" s="19"/>
      <c r="C855" s="19"/>
    </row>
    <row r="856" spans="2:3" ht="52.15" customHeight="1" x14ac:dyDescent="0.2">
      <c r="B856" s="19"/>
      <c r="C856" s="19"/>
    </row>
    <row r="857" spans="2:3" ht="52.15" customHeight="1" x14ac:dyDescent="0.2">
      <c r="B857" s="19"/>
      <c r="C857" s="19"/>
    </row>
    <row r="858" spans="2:3" ht="52.15" customHeight="1" x14ac:dyDescent="0.2">
      <c r="B858" s="19"/>
      <c r="C858" s="19"/>
    </row>
    <row r="859" spans="2:3" ht="52.15" customHeight="1" x14ac:dyDescent="0.2">
      <c r="B859" s="19"/>
      <c r="C859" s="19"/>
    </row>
    <row r="860" spans="2:3" ht="52.15" customHeight="1" x14ac:dyDescent="0.2">
      <c r="B860" s="19"/>
      <c r="C860" s="19"/>
    </row>
    <row r="861" spans="2:3" ht="52.15" customHeight="1" x14ac:dyDescent="0.2">
      <c r="B861" s="19"/>
      <c r="C861" s="19"/>
    </row>
    <row r="862" spans="2:3" ht="52.15" customHeight="1" x14ac:dyDescent="0.2">
      <c r="B862" s="19"/>
      <c r="C862" s="19"/>
    </row>
    <row r="863" spans="2:3" ht="52.15" customHeight="1" x14ac:dyDescent="0.2">
      <c r="B863" s="19"/>
      <c r="C863" s="19"/>
    </row>
    <row r="864" spans="2:3" ht="52.15" customHeight="1" x14ac:dyDescent="0.2">
      <c r="B864" s="19"/>
      <c r="C864" s="19"/>
    </row>
    <row r="865" spans="2:3" ht="52.15" customHeight="1" x14ac:dyDescent="0.2">
      <c r="B865" s="19"/>
      <c r="C865" s="19"/>
    </row>
    <row r="866" spans="2:3" ht="52.15" customHeight="1" x14ac:dyDescent="0.2">
      <c r="B866" s="19"/>
      <c r="C866" s="19"/>
    </row>
    <row r="867" spans="2:3" ht="52.15" customHeight="1" x14ac:dyDescent="0.2">
      <c r="B867" s="19"/>
      <c r="C867" s="19"/>
    </row>
    <row r="868" spans="2:3" ht="52.15" customHeight="1" x14ac:dyDescent="0.2">
      <c r="B868" s="19"/>
      <c r="C868" s="19"/>
    </row>
    <row r="869" spans="2:3" ht="52.15" customHeight="1" x14ac:dyDescent="0.2">
      <c r="B869" s="19"/>
      <c r="C869" s="19"/>
    </row>
    <row r="870" spans="2:3" ht="52.15" customHeight="1" x14ac:dyDescent="0.2">
      <c r="B870" s="19"/>
      <c r="C870" s="19"/>
    </row>
    <row r="871" spans="2:3" ht="52.15" customHeight="1" x14ac:dyDescent="0.2">
      <c r="B871" s="19"/>
      <c r="C871" s="19"/>
    </row>
    <row r="872" spans="2:3" ht="52.15" customHeight="1" x14ac:dyDescent="0.2">
      <c r="B872" s="19"/>
      <c r="C872" s="19"/>
    </row>
    <row r="873" spans="2:3" ht="52.15" customHeight="1" x14ac:dyDescent="0.2">
      <c r="B873" s="19"/>
      <c r="C873" s="19"/>
    </row>
    <row r="874" spans="2:3" ht="52.15" customHeight="1" x14ac:dyDescent="0.2">
      <c r="B874" s="19"/>
      <c r="C874" s="19"/>
    </row>
    <row r="875" spans="2:3" ht="52.15" customHeight="1" x14ac:dyDescent="0.2">
      <c r="B875" s="19"/>
      <c r="C875" s="19"/>
    </row>
    <row r="876" spans="2:3" ht="52.15" customHeight="1" x14ac:dyDescent="0.2">
      <c r="B876" s="19"/>
      <c r="C876" s="19"/>
    </row>
    <row r="877" spans="2:3" ht="52.15" customHeight="1" x14ac:dyDescent="0.2">
      <c r="B877" s="19"/>
      <c r="C877" s="19"/>
    </row>
    <row r="878" spans="2:3" ht="52.15" customHeight="1" x14ac:dyDescent="0.2">
      <c r="B878" s="19"/>
      <c r="C878" s="19"/>
    </row>
    <row r="879" spans="2:3" ht="52.15" customHeight="1" x14ac:dyDescent="0.2">
      <c r="B879" s="19"/>
      <c r="C879" s="19"/>
    </row>
    <row r="880" spans="2:3" ht="52.15" customHeight="1" x14ac:dyDescent="0.2">
      <c r="B880" s="19"/>
      <c r="C880" s="19"/>
    </row>
    <row r="881" spans="2:3" ht="52.15" customHeight="1" x14ac:dyDescent="0.2">
      <c r="B881" s="19"/>
      <c r="C881" s="19"/>
    </row>
    <row r="882" spans="2:3" ht="52.15" customHeight="1" x14ac:dyDescent="0.2">
      <c r="B882" s="19"/>
      <c r="C882" s="19"/>
    </row>
    <row r="883" spans="2:3" ht="52.15" customHeight="1" x14ac:dyDescent="0.2">
      <c r="B883" s="19"/>
      <c r="C883" s="19"/>
    </row>
    <row r="884" spans="2:3" ht="52.15" customHeight="1" x14ac:dyDescent="0.2">
      <c r="B884" s="19"/>
      <c r="C884" s="19"/>
    </row>
    <row r="885" spans="2:3" ht="52.15" customHeight="1" x14ac:dyDescent="0.2">
      <c r="B885" s="19"/>
      <c r="C885" s="19"/>
    </row>
    <row r="886" spans="2:3" ht="52.15" customHeight="1" x14ac:dyDescent="0.2">
      <c r="B886" s="19"/>
      <c r="C886" s="19"/>
    </row>
    <row r="887" spans="2:3" ht="52.15" customHeight="1" x14ac:dyDescent="0.2">
      <c r="B887" s="19"/>
      <c r="C887" s="19"/>
    </row>
    <row r="888" spans="2:3" ht="52.15" customHeight="1" x14ac:dyDescent="0.2">
      <c r="B888" s="19"/>
      <c r="C888" s="19"/>
    </row>
    <row r="889" spans="2:3" ht="52.15" customHeight="1" x14ac:dyDescent="0.2">
      <c r="B889" s="19"/>
      <c r="C889" s="19"/>
    </row>
    <row r="890" spans="2:3" ht="52.15" customHeight="1" x14ac:dyDescent="0.2">
      <c r="B890" s="19"/>
      <c r="C890" s="19"/>
    </row>
    <row r="891" spans="2:3" ht="52.15" customHeight="1" x14ac:dyDescent="0.2">
      <c r="B891" s="19"/>
      <c r="C891" s="19"/>
    </row>
    <row r="892" spans="2:3" ht="52.15" customHeight="1" x14ac:dyDescent="0.2">
      <c r="B892" s="19"/>
      <c r="C892" s="19"/>
    </row>
    <row r="893" spans="2:3" ht="52.15" customHeight="1" x14ac:dyDescent="0.2">
      <c r="B893" s="19"/>
      <c r="C893" s="19"/>
    </row>
    <row r="894" spans="2:3" ht="52.15" customHeight="1" x14ac:dyDescent="0.2">
      <c r="B894" s="19"/>
      <c r="C894" s="19"/>
    </row>
    <row r="895" spans="2:3" ht="52.15" customHeight="1" x14ac:dyDescent="0.2">
      <c r="B895" s="19"/>
      <c r="C895" s="19"/>
    </row>
    <row r="896" spans="2:3" ht="52.15" customHeight="1" x14ac:dyDescent="0.2">
      <c r="B896" s="19"/>
      <c r="C896" s="19"/>
    </row>
    <row r="897" spans="2:3" ht="52.15" customHeight="1" x14ac:dyDescent="0.2">
      <c r="B897" s="19"/>
      <c r="C897" s="19"/>
    </row>
    <row r="898" spans="2:3" ht="52.15" customHeight="1" x14ac:dyDescent="0.2">
      <c r="B898" s="19"/>
      <c r="C898" s="19"/>
    </row>
    <row r="899" spans="2:3" ht="52.15" customHeight="1" x14ac:dyDescent="0.2">
      <c r="B899" s="19"/>
      <c r="C899" s="19"/>
    </row>
    <row r="900" spans="2:3" ht="52.15" customHeight="1" x14ac:dyDescent="0.2">
      <c r="B900" s="19"/>
      <c r="C900" s="19"/>
    </row>
    <row r="901" spans="2:3" ht="52.15" customHeight="1" x14ac:dyDescent="0.2">
      <c r="B901" s="19"/>
      <c r="C901" s="19"/>
    </row>
    <row r="902" spans="2:3" ht="52.15" customHeight="1" x14ac:dyDescent="0.2">
      <c r="B902" s="19"/>
      <c r="C902" s="19"/>
    </row>
    <row r="903" spans="2:3" ht="52.15" customHeight="1" x14ac:dyDescent="0.2">
      <c r="B903" s="19"/>
      <c r="C903" s="19"/>
    </row>
    <row r="904" spans="2:3" ht="52.15" customHeight="1" x14ac:dyDescent="0.2">
      <c r="B904" s="19"/>
      <c r="C904" s="19"/>
    </row>
    <row r="905" spans="2:3" ht="52.15" customHeight="1" x14ac:dyDescent="0.2">
      <c r="B905" s="19"/>
      <c r="C905" s="19"/>
    </row>
    <row r="906" spans="2:3" ht="52.15" customHeight="1" x14ac:dyDescent="0.2">
      <c r="B906" s="19"/>
      <c r="C906" s="19"/>
    </row>
    <row r="907" spans="2:3" ht="52.15" customHeight="1" x14ac:dyDescent="0.2">
      <c r="B907" s="19"/>
      <c r="C907" s="19"/>
    </row>
    <row r="908" spans="2:3" ht="52.15" customHeight="1" x14ac:dyDescent="0.2">
      <c r="B908" s="19"/>
      <c r="C908" s="19"/>
    </row>
    <row r="909" spans="2:3" ht="52.15" customHeight="1" x14ac:dyDescent="0.2">
      <c r="B909" s="19"/>
      <c r="C909" s="19"/>
    </row>
    <row r="910" spans="2:3" ht="52.15" customHeight="1" x14ac:dyDescent="0.2">
      <c r="B910" s="19"/>
      <c r="C910" s="19"/>
    </row>
    <row r="911" spans="2:3" ht="52.15" customHeight="1" x14ac:dyDescent="0.2">
      <c r="B911" s="19"/>
      <c r="C911" s="19"/>
    </row>
    <row r="912" spans="2:3" ht="52.15" customHeight="1" x14ac:dyDescent="0.2">
      <c r="B912" s="19"/>
      <c r="C912" s="19"/>
    </row>
    <row r="913" spans="2:3" ht="52.15" customHeight="1" x14ac:dyDescent="0.2">
      <c r="B913" s="19"/>
      <c r="C913" s="19"/>
    </row>
    <row r="914" spans="2:3" ht="52.15" customHeight="1" x14ac:dyDescent="0.2">
      <c r="B914" s="19"/>
      <c r="C914" s="19"/>
    </row>
    <row r="915" spans="2:3" ht="52.15" customHeight="1" x14ac:dyDescent="0.2">
      <c r="B915" s="19"/>
      <c r="C915" s="19"/>
    </row>
    <row r="916" spans="2:3" ht="52.15" customHeight="1" x14ac:dyDescent="0.2">
      <c r="B916" s="19"/>
      <c r="C916" s="19"/>
    </row>
    <row r="917" spans="2:3" ht="52.15" customHeight="1" x14ac:dyDescent="0.2">
      <c r="B917" s="19"/>
      <c r="C917" s="19"/>
    </row>
    <row r="918" spans="2:3" ht="52.15" customHeight="1" x14ac:dyDescent="0.2">
      <c r="B918" s="19"/>
      <c r="C918" s="19"/>
    </row>
    <row r="919" spans="2:3" ht="52.15" customHeight="1" x14ac:dyDescent="0.2">
      <c r="B919" s="19"/>
      <c r="C919" s="19"/>
    </row>
    <row r="920" spans="2:3" ht="52.15" customHeight="1" x14ac:dyDescent="0.2">
      <c r="B920" s="19"/>
      <c r="C920" s="19"/>
    </row>
    <row r="921" spans="2:3" ht="52.15" customHeight="1" x14ac:dyDescent="0.2">
      <c r="B921" s="19"/>
      <c r="C921" s="19"/>
    </row>
    <row r="922" spans="2:3" ht="52.15" customHeight="1" x14ac:dyDescent="0.2">
      <c r="B922" s="19"/>
      <c r="C922" s="19"/>
    </row>
    <row r="923" spans="2:3" ht="52.15" customHeight="1" x14ac:dyDescent="0.2">
      <c r="B923" s="19"/>
      <c r="C923" s="19"/>
    </row>
    <row r="924" spans="2:3" ht="52.15" customHeight="1" x14ac:dyDescent="0.2">
      <c r="B924" s="19"/>
      <c r="C924" s="19"/>
    </row>
    <row r="925" spans="2:3" ht="52.15" customHeight="1" x14ac:dyDescent="0.2">
      <c r="B925" s="19"/>
      <c r="C925" s="19"/>
    </row>
    <row r="926" spans="2:3" ht="52.15" customHeight="1" x14ac:dyDescent="0.2">
      <c r="B926" s="19"/>
      <c r="C926" s="19"/>
    </row>
    <row r="927" spans="2:3" ht="52.15" customHeight="1" x14ac:dyDescent="0.2">
      <c r="B927" s="19"/>
      <c r="C927" s="19"/>
    </row>
    <row r="928" spans="2:3" ht="52.15" customHeight="1" x14ac:dyDescent="0.2">
      <c r="B928" s="19"/>
      <c r="C928" s="19"/>
    </row>
    <row r="929" spans="2:3" ht="52.15" customHeight="1" x14ac:dyDescent="0.2">
      <c r="B929" s="19"/>
      <c r="C929" s="19"/>
    </row>
    <row r="930" spans="2:3" ht="52.15" customHeight="1" x14ac:dyDescent="0.2">
      <c r="B930" s="19"/>
      <c r="C930" s="19"/>
    </row>
    <row r="931" spans="2:3" ht="52.15" customHeight="1" x14ac:dyDescent="0.2">
      <c r="B931" s="19"/>
      <c r="C931" s="19"/>
    </row>
    <row r="932" spans="2:3" ht="52.15" customHeight="1" x14ac:dyDescent="0.2">
      <c r="B932" s="19"/>
      <c r="C932" s="19"/>
    </row>
    <row r="933" spans="2:3" ht="52.15" customHeight="1" x14ac:dyDescent="0.2">
      <c r="B933" s="19"/>
      <c r="C933" s="19"/>
    </row>
    <row r="934" spans="2:3" ht="52.15" customHeight="1" x14ac:dyDescent="0.2">
      <c r="B934" s="19"/>
      <c r="C934" s="19"/>
    </row>
    <row r="935" spans="2:3" ht="52.15" customHeight="1" x14ac:dyDescent="0.2">
      <c r="B935" s="19"/>
      <c r="C935" s="19"/>
    </row>
    <row r="936" spans="2:3" ht="52.15" customHeight="1" x14ac:dyDescent="0.2">
      <c r="B936" s="19"/>
      <c r="C936" s="19"/>
    </row>
    <row r="937" spans="2:3" ht="52.15" customHeight="1" x14ac:dyDescent="0.2">
      <c r="B937" s="19"/>
      <c r="C937" s="19"/>
    </row>
    <row r="938" spans="2:3" ht="52.15" customHeight="1" x14ac:dyDescent="0.2">
      <c r="B938" s="19"/>
      <c r="C938" s="19"/>
    </row>
    <row r="939" spans="2:3" ht="52.15" customHeight="1" x14ac:dyDescent="0.2">
      <c r="B939" s="19"/>
      <c r="C939" s="19"/>
    </row>
    <row r="940" spans="2:3" ht="52.15" customHeight="1" x14ac:dyDescent="0.2">
      <c r="B940" s="19"/>
      <c r="C940" s="19"/>
    </row>
    <row r="941" spans="2:3" ht="52.15" customHeight="1" x14ac:dyDescent="0.2">
      <c r="B941" s="19"/>
      <c r="C941" s="19"/>
    </row>
    <row r="942" spans="2:3" ht="52.15" customHeight="1" x14ac:dyDescent="0.2">
      <c r="B942" s="19"/>
      <c r="C942" s="19"/>
    </row>
    <row r="943" spans="2:3" ht="52.15" customHeight="1" x14ac:dyDescent="0.2">
      <c r="B943" s="19"/>
      <c r="C943" s="19"/>
    </row>
    <row r="944" spans="2:3" ht="52.15" customHeight="1" x14ac:dyDescent="0.2">
      <c r="B944" s="19"/>
      <c r="C944" s="19"/>
    </row>
    <row r="945" spans="2:3" ht="52.15" customHeight="1" x14ac:dyDescent="0.2">
      <c r="B945" s="19"/>
      <c r="C945" s="19"/>
    </row>
    <row r="946" spans="2:3" ht="52.15" customHeight="1" x14ac:dyDescent="0.2">
      <c r="B946" s="19"/>
      <c r="C946" s="19"/>
    </row>
    <row r="947" spans="2:3" ht="52.15" customHeight="1" x14ac:dyDescent="0.2">
      <c r="B947" s="19"/>
      <c r="C947" s="19"/>
    </row>
    <row r="948" spans="2:3" ht="52.15" customHeight="1" x14ac:dyDescent="0.2">
      <c r="B948" s="19"/>
      <c r="C948" s="19"/>
    </row>
    <row r="949" spans="2:3" ht="52.15" customHeight="1" x14ac:dyDescent="0.2">
      <c r="B949" s="19"/>
      <c r="C949" s="19"/>
    </row>
    <row r="950" spans="2:3" ht="52.15" customHeight="1" x14ac:dyDescent="0.2">
      <c r="B950" s="19"/>
      <c r="C950" s="19"/>
    </row>
    <row r="951" spans="2:3" ht="52.15" customHeight="1" x14ac:dyDescent="0.2">
      <c r="B951" s="19"/>
      <c r="C951" s="19"/>
    </row>
    <row r="952" spans="2:3" ht="52.15" customHeight="1" x14ac:dyDescent="0.2">
      <c r="B952" s="19"/>
      <c r="C952" s="19"/>
    </row>
    <row r="953" spans="2:3" ht="52.15" customHeight="1" x14ac:dyDescent="0.2">
      <c r="B953" s="19"/>
      <c r="C953" s="19"/>
    </row>
    <row r="954" spans="2:3" ht="52.15" customHeight="1" x14ac:dyDescent="0.2">
      <c r="B954" s="19"/>
      <c r="C954" s="19"/>
    </row>
    <row r="955" spans="2:3" ht="52.15" customHeight="1" x14ac:dyDescent="0.2">
      <c r="B955" s="19"/>
      <c r="C955" s="19"/>
    </row>
    <row r="956" spans="2:3" ht="52.15" customHeight="1" x14ac:dyDescent="0.2">
      <c r="B956" s="19"/>
      <c r="C956" s="19"/>
    </row>
    <row r="957" spans="2:3" ht="52.15" customHeight="1" x14ac:dyDescent="0.2">
      <c r="B957" s="19"/>
      <c r="C957" s="19"/>
    </row>
    <row r="958" spans="2:3" ht="52.15" customHeight="1" x14ac:dyDescent="0.2">
      <c r="B958" s="19"/>
      <c r="C958" s="19"/>
    </row>
    <row r="959" spans="2:3" ht="52.15" customHeight="1" x14ac:dyDescent="0.2">
      <c r="B959" s="19"/>
      <c r="C959" s="19"/>
    </row>
    <row r="960" spans="2:3" ht="52.15" customHeight="1" x14ac:dyDescent="0.2">
      <c r="B960" s="19"/>
      <c r="C960" s="19"/>
    </row>
    <row r="961" spans="2:3" ht="52.15" customHeight="1" x14ac:dyDescent="0.2">
      <c r="B961" s="19"/>
      <c r="C961" s="19"/>
    </row>
    <row r="962" spans="2:3" ht="52.15" customHeight="1" x14ac:dyDescent="0.2">
      <c r="B962" s="19"/>
      <c r="C962" s="19"/>
    </row>
    <row r="963" spans="2:3" ht="52.15" customHeight="1" x14ac:dyDescent="0.2">
      <c r="B963" s="19"/>
      <c r="C963" s="19"/>
    </row>
    <row r="964" spans="2:3" ht="52.15" customHeight="1" x14ac:dyDescent="0.2">
      <c r="B964" s="19"/>
      <c r="C964" s="19"/>
    </row>
    <row r="965" spans="2:3" ht="52.15" customHeight="1" x14ac:dyDescent="0.2">
      <c r="B965" s="19"/>
      <c r="C965" s="19"/>
    </row>
    <row r="966" spans="2:3" ht="52.15" customHeight="1" x14ac:dyDescent="0.2">
      <c r="B966" s="19"/>
      <c r="C966" s="19"/>
    </row>
    <row r="967" spans="2:3" ht="52.15" customHeight="1" x14ac:dyDescent="0.2">
      <c r="B967" s="19"/>
      <c r="C967" s="19"/>
    </row>
    <row r="968" spans="2:3" ht="52.15" customHeight="1" x14ac:dyDescent="0.2">
      <c r="B968" s="19"/>
      <c r="C968" s="19"/>
    </row>
    <row r="969" spans="2:3" ht="52.15" customHeight="1" x14ac:dyDescent="0.2">
      <c r="B969" s="19"/>
      <c r="C969" s="19"/>
    </row>
    <row r="970" spans="2:3" ht="52.15" customHeight="1" x14ac:dyDescent="0.2">
      <c r="B970" s="19"/>
      <c r="C970" s="19"/>
    </row>
    <row r="971" spans="2:3" ht="52.15" customHeight="1" x14ac:dyDescent="0.2">
      <c r="B971" s="19"/>
      <c r="C971" s="19"/>
    </row>
    <row r="972" spans="2:3" ht="52.15" customHeight="1" x14ac:dyDescent="0.2">
      <c r="B972" s="19"/>
      <c r="C972" s="19"/>
    </row>
    <row r="973" spans="2:3" ht="52.15" customHeight="1" x14ac:dyDescent="0.2">
      <c r="B973" s="19"/>
      <c r="C973" s="19"/>
    </row>
    <row r="974" spans="2:3" ht="52.15" customHeight="1" x14ac:dyDescent="0.2">
      <c r="B974" s="19"/>
      <c r="C974" s="19"/>
    </row>
    <row r="975" spans="2:3" ht="52.15" customHeight="1" x14ac:dyDescent="0.2">
      <c r="B975" s="19"/>
      <c r="C975" s="19"/>
    </row>
    <row r="976" spans="2:3" ht="52.15" customHeight="1" x14ac:dyDescent="0.2">
      <c r="B976" s="19"/>
      <c r="C976" s="19"/>
    </row>
    <row r="977" spans="2:3" ht="52.15" customHeight="1" x14ac:dyDescent="0.2">
      <c r="B977" s="19"/>
      <c r="C977" s="19"/>
    </row>
    <row r="978" spans="2:3" ht="52.15" customHeight="1" x14ac:dyDescent="0.2">
      <c r="B978" s="19"/>
      <c r="C978" s="19"/>
    </row>
    <row r="979" spans="2:3" ht="52.15" customHeight="1" x14ac:dyDescent="0.2">
      <c r="B979" s="19"/>
      <c r="C979" s="19"/>
    </row>
    <row r="980" spans="2:3" ht="52.15" customHeight="1" x14ac:dyDescent="0.2">
      <c r="B980" s="19"/>
      <c r="C980" s="19"/>
    </row>
    <row r="981" spans="2:3" ht="52.15" customHeight="1" x14ac:dyDescent="0.2">
      <c r="B981" s="19"/>
      <c r="C981" s="19"/>
    </row>
    <row r="982" spans="2:3" ht="52.15" customHeight="1" x14ac:dyDescent="0.2">
      <c r="B982" s="19"/>
      <c r="C982" s="19"/>
    </row>
    <row r="983" spans="2:3" ht="52.15" customHeight="1" x14ac:dyDescent="0.2">
      <c r="B983" s="19"/>
      <c r="C983" s="19"/>
    </row>
    <row r="984" spans="2:3" ht="52.15" customHeight="1" x14ac:dyDescent="0.2">
      <c r="B984" s="19"/>
      <c r="C984" s="19"/>
    </row>
    <row r="985" spans="2:3" ht="52.15" customHeight="1" x14ac:dyDescent="0.2">
      <c r="B985" s="19"/>
      <c r="C985" s="19"/>
    </row>
    <row r="986" spans="2:3" ht="52.15" customHeight="1" x14ac:dyDescent="0.2">
      <c r="B986" s="19"/>
      <c r="C986" s="19"/>
    </row>
    <row r="987" spans="2:3" ht="52.15" customHeight="1" x14ac:dyDescent="0.2">
      <c r="B987" s="19"/>
      <c r="C987" s="19"/>
    </row>
    <row r="988" spans="2:3" ht="52.15" customHeight="1" x14ac:dyDescent="0.2">
      <c r="B988" s="19"/>
      <c r="C988" s="19"/>
    </row>
    <row r="989" spans="2:3" ht="52.15" customHeight="1" x14ac:dyDescent="0.2">
      <c r="B989" s="19"/>
      <c r="C989" s="19"/>
    </row>
    <row r="990" spans="2:3" ht="52.15" customHeight="1" x14ac:dyDescent="0.2">
      <c r="B990" s="19"/>
      <c r="C990" s="19"/>
    </row>
    <row r="991" spans="2:3" ht="52.15" customHeight="1" x14ac:dyDescent="0.2">
      <c r="B991" s="19"/>
      <c r="C991" s="19"/>
    </row>
    <row r="992" spans="2:3" ht="52.15" customHeight="1" x14ac:dyDescent="0.2">
      <c r="B992" s="19"/>
      <c r="C992" s="19"/>
    </row>
    <row r="993" spans="2:3" ht="52.15" customHeight="1" x14ac:dyDescent="0.2">
      <c r="B993" s="19"/>
      <c r="C993" s="19"/>
    </row>
    <row r="994" spans="2:3" ht="52.15" customHeight="1" x14ac:dyDescent="0.2">
      <c r="B994" s="19"/>
      <c r="C994" s="19"/>
    </row>
    <row r="995" spans="2:3" ht="52.15" customHeight="1" x14ac:dyDescent="0.2">
      <c r="B995" s="19"/>
      <c r="C995" s="19"/>
    </row>
    <row r="996" spans="2:3" ht="52.15" customHeight="1" x14ac:dyDescent="0.2">
      <c r="B996" s="19"/>
      <c r="C996" s="19"/>
    </row>
    <row r="997" spans="2:3" ht="52.15" customHeight="1" x14ac:dyDescent="0.2">
      <c r="B997" s="19"/>
      <c r="C997" s="19"/>
    </row>
    <row r="998" spans="2:3" ht="52.15" customHeight="1" x14ac:dyDescent="0.2">
      <c r="B998" s="19"/>
      <c r="C998" s="19"/>
    </row>
    <row r="999" spans="2:3" ht="52.15" customHeight="1" x14ac:dyDescent="0.2">
      <c r="B999" s="19"/>
      <c r="C999" s="19"/>
    </row>
    <row r="1000" spans="2:3" ht="52.15" customHeight="1" x14ac:dyDescent="0.2">
      <c r="B1000" s="19"/>
      <c r="C1000" s="19"/>
    </row>
    <row r="1001" spans="2:3" ht="52.15" customHeight="1" x14ac:dyDescent="0.2">
      <c r="B1001" s="19"/>
      <c r="C1001" s="19"/>
    </row>
    <row r="1002" spans="2:3" ht="52.15" customHeight="1" x14ac:dyDescent="0.2">
      <c r="B1002" s="19"/>
      <c r="C1002" s="19"/>
    </row>
    <row r="1003" spans="2:3" ht="52.15" customHeight="1" x14ac:dyDescent="0.2">
      <c r="B1003" s="19"/>
      <c r="C1003" s="19"/>
    </row>
    <row r="1004" spans="2:3" ht="52.15" customHeight="1" x14ac:dyDescent="0.2">
      <c r="B1004" s="19"/>
      <c r="C1004" s="19"/>
    </row>
    <row r="1005" spans="2:3" ht="52.15" customHeight="1" x14ac:dyDescent="0.2">
      <c r="B1005" s="19"/>
      <c r="C1005" s="19"/>
    </row>
    <row r="1006" spans="2:3" ht="52.15" customHeight="1" x14ac:dyDescent="0.2">
      <c r="B1006" s="19"/>
      <c r="C1006" s="19"/>
    </row>
    <row r="1007" spans="2:3" ht="52.15" customHeight="1" x14ac:dyDescent="0.2">
      <c r="B1007" s="19"/>
      <c r="C1007" s="19"/>
    </row>
    <row r="1008" spans="2:3" ht="52.15" customHeight="1" x14ac:dyDescent="0.2">
      <c r="B1008" s="19"/>
      <c r="C1008" s="19"/>
    </row>
    <row r="1009" spans="2:3" ht="52.15" customHeight="1" x14ac:dyDescent="0.2">
      <c r="B1009" s="19"/>
      <c r="C1009" s="19"/>
    </row>
    <row r="1010" spans="2:3" ht="52.15" customHeight="1" x14ac:dyDescent="0.2">
      <c r="B1010" s="19"/>
      <c r="C1010" s="19"/>
    </row>
    <row r="1011" spans="2:3" ht="52.15" customHeight="1" x14ac:dyDescent="0.2">
      <c r="B1011" s="19"/>
      <c r="C1011" s="19"/>
    </row>
    <row r="1012" spans="2:3" ht="52.15" customHeight="1" x14ac:dyDescent="0.2">
      <c r="B1012" s="19"/>
      <c r="C1012" s="19"/>
    </row>
    <row r="1013" spans="2:3" ht="52.15" customHeight="1" x14ac:dyDescent="0.2">
      <c r="B1013" s="19"/>
      <c r="C1013" s="19"/>
    </row>
    <row r="1014" spans="2:3" ht="52.15" customHeight="1" x14ac:dyDescent="0.2">
      <c r="B1014" s="19"/>
      <c r="C1014" s="19"/>
    </row>
    <row r="1015" spans="2:3" ht="52.15" customHeight="1" x14ac:dyDescent="0.2">
      <c r="B1015" s="19"/>
      <c r="C1015" s="19"/>
    </row>
    <row r="1016" spans="2:3" ht="52.15" customHeight="1" x14ac:dyDescent="0.2">
      <c r="B1016" s="19"/>
      <c r="C1016" s="19"/>
    </row>
    <row r="1017" spans="2:3" ht="52.15" customHeight="1" x14ac:dyDescent="0.2">
      <c r="B1017" s="19"/>
      <c r="C1017" s="19"/>
    </row>
    <row r="1018" spans="2:3" ht="52.15" customHeight="1" x14ac:dyDescent="0.2">
      <c r="B1018" s="19"/>
      <c r="C1018" s="19"/>
    </row>
    <row r="1019" spans="2:3" ht="52.15" customHeight="1" x14ac:dyDescent="0.2">
      <c r="B1019" s="19"/>
      <c r="C1019" s="19"/>
    </row>
    <row r="1020" spans="2:3" ht="52.15" customHeight="1" x14ac:dyDescent="0.2">
      <c r="B1020" s="19"/>
      <c r="C1020" s="19"/>
    </row>
    <row r="1021" spans="2:3" ht="52.15" customHeight="1" x14ac:dyDescent="0.2">
      <c r="B1021" s="19"/>
      <c r="C1021" s="19"/>
    </row>
    <row r="1022" spans="2:3" ht="52.15" customHeight="1" x14ac:dyDescent="0.2">
      <c r="B1022" s="19"/>
      <c r="C1022" s="19"/>
    </row>
    <row r="1023" spans="2:3" ht="52.15" customHeight="1" x14ac:dyDescent="0.2">
      <c r="B1023" s="19"/>
      <c r="C1023" s="19"/>
    </row>
    <row r="1024" spans="2:3" ht="52.15" customHeight="1" x14ac:dyDescent="0.2">
      <c r="B1024" s="19"/>
      <c r="C1024" s="19"/>
    </row>
    <row r="1025" spans="2:3" ht="52.15" customHeight="1" x14ac:dyDescent="0.2">
      <c r="B1025" s="19"/>
      <c r="C1025" s="19"/>
    </row>
    <row r="1026" spans="2:3" ht="52.15" customHeight="1" x14ac:dyDescent="0.2">
      <c r="B1026" s="19"/>
      <c r="C1026" s="19"/>
    </row>
    <row r="1027" spans="2:3" ht="52.15" customHeight="1" x14ac:dyDescent="0.2">
      <c r="B1027" s="19"/>
      <c r="C1027" s="19"/>
    </row>
    <row r="1028" spans="2:3" ht="52.15" customHeight="1" x14ac:dyDescent="0.2">
      <c r="B1028" s="19"/>
      <c r="C1028" s="19"/>
    </row>
    <row r="1029" spans="2:3" ht="52.15" customHeight="1" x14ac:dyDescent="0.2">
      <c r="B1029" s="19"/>
      <c r="C1029" s="19"/>
    </row>
    <row r="1030" spans="2:3" ht="52.15" customHeight="1" x14ac:dyDescent="0.2">
      <c r="B1030" s="19"/>
      <c r="C1030" s="19"/>
    </row>
    <row r="1031" spans="2:3" ht="52.15" customHeight="1" x14ac:dyDescent="0.2">
      <c r="B1031" s="19"/>
      <c r="C1031" s="19"/>
    </row>
    <row r="1032" spans="2:3" ht="52.15" customHeight="1" x14ac:dyDescent="0.2">
      <c r="B1032" s="19"/>
      <c r="C1032" s="19"/>
    </row>
    <row r="1033" spans="2:3" ht="52.15" customHeight="1" x14ac:dyDescent="0.2">
      <c r="B1033" s="19"/>
      <c r="C1033" s="19"/>
    </row>
    <row r="1034" spans="2:3" ht="52.15" customHeight="1" x14ac:dyDescent="0.2">
      <c r="B1034" s="19"/>
      <c r="C1034" s="19"/>
    </row>
    <row r="1035" spans="2:3" ht="52.15" customHeight="1" x14ac:dyDescent="0.2">
      <c r="B1035" s="19"/>
      <c r="C1035" s="19"/>
    </row>
    <row r="1036" spans="2:3" ht="52.15" customHeight="1" x14ac:dyDescent="0.2">
      <c r="B1036" s="19"/>
      <c r="C1036" s="19"/>
    </row>
    <row r="1037" spans="2:3" ht="52.15" customHeight="1" x14ac:dyDescent="0.2">
      <c r="B1037" s="19"/>
      <c r="C1037" s="19"/>
    </row>
    <row r="1038" spans="2:3" ht="52.15" customHeight="1" x14ac:dyDescent="0.2">
      <c r="B1038" s="19"/>
      <c r="C1038" s="19"/>
    </row>
    <row r="1039" spans="2:3" ht="52.15" customHeight="1" x14ac:dyDescent="0.2">
      <c r="B1039" s="19"/>
      <c r="C1039" s="19"/>
    </row>
    <row r="1040" spans="2:3" ht="52.15" customHeight="1" x14ac:dyDescent="0.2">
      <c r="B1040" s="19"/>
      <c r="C1040" s="19"/>
    </row>
    <row r="1041" spans="2:3" ht="52.15" customHeight="1" x14ac:dyDescent="0.2">
      <c r="B1041" s="19"/>
      <c r="C1041" s="19"/>
    </row>
    <row r="1042" spans="2:3" ht="52.15" customHeight="1" x14ac:dyDescent="0.2">
      <c r="B1042" s="19"/>
      <c r="C1042" s="19"/>
    </row>
    <row r="1043" spans="2:3" ht="52.15" customHeight="1" x14ac:dyDescent="0.2">
      <c r="B1043" s="19"/>
      <c r="C1043" s="19"/>
    </row>
    <row r="1044" spans="2:3" ht="52.15" customHeight="1" x14ac:dyDescent="0.2">
      <c r="B1044" s="19"/>
      <c r="C1044" s="19"/>
    </row>
    <row r="1045" spans="2:3" ht="52.15" customHeight="1" x14ac:dyDescent="0.2">
      <c r="B1045" s="19"/>
      <c r="C1045" s="19"/>
    </row>
    <row r="1046" spans="2:3" ht="52.15" customHeight="1" x14ac:dyDescent="0.2">
      <c r="B1046" s="19"/>
      <c r="C1046" s="19"/>
    </row>
    <row r="1047" spans="2:3" ht="52.15" customHeight="1" x14ac:dyDescent="0.2">
      <c r="B1047" s="19"/>
      <c r="C1047" s="19"/>
    </row>
    <row r="1048" spans="2:3" ht="52.15" customHeight="1" x14ac:dyDescent="0.2">
      <c r="B1048" s="19"/>
      <c r="C1048" s="19"/>
    </row>
    <row r="1049" spans="2:3" ht="52.15" customHeight="1" x14ac:dyDescent="0.2">
      <c r="B1049" s="19"/>
      <c r="C1049" s="19"/>
    </row>
    <row r="1050" spans="2:3" ht="52.15" customHeight="1" x14ac:dyDescent="0.2">
      <c r="B1050" s="19"/>
      <c r="C1050" s="19"/>
    </row>
    <row r="1051" spans="2:3" ht="52.15" customHeight="1" x14ac:dyDescent="0.2">
      <c r="B1051" s="19"/>
      <c r="C1051" s="19"/>
    </row>
    <row r="1052" spans="2:3" ht="52.15" customHeight="1" x14ac:dyDescent="0.2">
      <c r="B1052" s="19"/>
      <c r="C1052" s="19"/>
    </row>
    <row r="1053" spans="2:3" ht="52.15" customHeight="1" x14ac:dyDescent="0.2">
      <c r="B1053" s="19"/>
      <c r="C1053" s="19"/>
    </row>
    <row r="1054" spans="2:3" ht="52.15" customHeight="1" x14ac:dyDescent="0.2">
      <c r="B1054" s="19"/>
      <c r="C1054" s="19"/>
    </row>
    <row r="1055" spans="2:3" ht="52.15" customHeight="1" x14ac:dyDescent="0.2">
      <c r="B1055" s="19"/>
      <c r="C1055" s="19"/>
    </row>
    <row r="1056" spans="2:3" ht="52.15" customHeight="1" x14ac:dyDescent="0.2">
      <c r="B1056" s="19"/>
      <c r="C1056" s="19"/>
    </row>
    <row r="1057" spans="2:3" ht="52.15" customHeight="1" x14ac:dyDescent="0.2">
      <c r="B1057" s="19"/>
      <c r="C1057" s="19"/>
    </row>
    <row r="1058" spans="2:3" ht="52.15" customHeight="1" x14ac:dyDescent="0.2">
      <c r="B1058" s="19"/>
      <c r="C1058" s="19"/>
    </row>
    <row r="1059" spans="2:3" ht="52.15" customHeight="1" x14ac:dyDescent="0.2">
      <c r="B1059" s="19"/>
      <c r="C1059" s="19"/>
    </row>
    <row r="1060" spans="2:3" ht="52.15" customHeight="1" x14ac:dyDescent="0.2">
      <c r="B1060" s="19"/>
      <c r="C1060" s="19"/>
    </row>
    <row r="1061" spans="2:3" ht="52.15" customHeight="1" x14ac:dyDescent="0.2">
      <c r="B1061" s="19"/>
      <c r="C1061" s="19"/>
    </row>
    <row r="1062" spans="2:3" ht="52.15" customHeight="1" x14ac:dyDescent="0.2">
      <c r="B1062" s="19"/>
      <c r="C1062" s="19"/>
    </row>
    <row r="1063" spans="2:3" ht="52.15" customHeight="1" x14ac:dyDescent="0.2">
      <c r="B1063" s="19"/>
      <c r="C1063" s="19"/>
    </row>
    <row r="1064" spans="2:3" ht="52.15" customHeight="1" x14ac:dyDescent="0.2">
      <c r="B1064" s="19"/>
      <c r="C1064" s="19"/>
    </row>
    <row r="1065" spans="2:3" ht="52.15" customHeight="1" x14ac:dyDescent="0.2">
      <c r="B1065" s="19"/>
      <c r="C1065" s="19"/>
    </row>
    <row r="1066" spans="2:3" ht="52.15" customHeight="1" x14ac:dyDescent="0.2">
      <c r="B1066" s="19"/>
      <c r="C1066" s="19"/>
    </row>
    <row r="1067" spans="2:3" ht="52.15" customHeight="1" x14ac:dyDescent="0.2">
      <c r="B1067" s="19"/>
      <c r="C1067" s="19"/>
    </row>
    <row r="1068" spans="2:3" ht="52.15" customHeight="1" x14ac:dyDescent="0.2">
      <c r="B1068" s="19"/>
      <c r="C1068" s="19"/>
    </row>
    <row r="1069" spans="2:3" ht="52.15" customHeight="1" x14ac:dyDescent="0.2">
      <c r="B1069" s="19"/>
      <c r="C1069" s="19"/>
    </row>
    <row r="1070" spans="2:3" ht="52.15" customHeight="1" x14ac:dyDescent="0.2">
      <c r="B1070" s="19"/>
      <c r="C1070" s="19"/>
    </row>
    <row r="1071" spans="2:3" ht="52.15" customHeight="1" x14ac:dyDescent="0.2">
      <c r="B1071" s="19"/>
      <c r="C1071" s="19"/>
    </row>
    <row r="1072" spans="2:3" ht="52.15" customHeight="1" x14ac:dyDescent="0.2">
      <c r="B1072" s="19"/>
      <c r="C1072" s="19"/>
    </row>
    <row r="1073" spans="2:3" ht="52.15" customHeight="1" x14ac:dyDescent="0.2">
      <c r="B1073" s="19"/>
      <c r="C1073" s="19"/>
    </row>
    <row r="1074" spans="2:3" ht="52.15" customHeight="1" x14ac:dyDescent="0.2">
      <c r="B1074" s="19"/>
      <c r="C1074" s="19"/>
    </row>
    <row r="1075" spans="2:3" ht="52.15" customHeight="1" x14ac:dyDescent="0.2">
      <c r="B1075" s="19"/>
      <c r="C1075" s="19"/>
    </row>
    <row r="1076" spans="2:3" ht="52.15" customHeight="1" x14ac:dyDescent="0.2">
      <c r="B1076" s="19"/>
      <c r="C1076" s="19"/>
    </row>
    <row r="1077" spans="2:3" ht="52.15" customHeight="1" x14ac:dyDescent="0.2">
      <c r="B1077" s="19"/>
      <c r="C1077" s="19"/>
    </row>
    <row r="1078" spans="2:3" ht="52.15" customHeight="1" x14ac:dyDescent="0.2">
      <c r="B1078" s="19"/>
      <c r="C1078" s="19"/>
    </row>
    <row r="1079" spans="2:3" ht="52.15" customHeight="1" x14ac:dyDescent="0.2">
      <c r="B1079" s="19"/>
      <c r="C1079" s="19"/>
    </row>
    <row r="1080" spans="2:3" ht="52.15" customHeight="1" x14ac:dyDescent="0.2">
      <c r="B1080" s="19"/>
      <c r="C1080" s="19"/>
    </row>
    <row r="1081" spans="2:3" ht="52.15" customHeight="1" x14ac:dyDescent="0.2">
      <c r="B1081" s="19"/>
      <c r="C1081" s="19"/>
    </row>
    <row r="1082" spans="2:3" ht="52.15" customHeight="1" x14ac:dyDescent="0.2">
      <c r="B1082" s="19"/>
      <c r="C1082" s="19"/>
    </row>
    <row r="1083" spans="2:3" ht="52.15" customHeight="1" x14ac:dyDescent="0.2">
      <c r="B1083" s="19"/>
      <c r="C1083" s="19"/>
    </row>
    <row r="1084" spans="2:3" ht="52.15" customHeight="1" x14ac:dyDescent="0.2">
      <c r="B1084" s="19"/>
      <c r="C1084" s="19"/>
    </row>
    <row r="1085" spans="2:3" ht="52.15" customHeight="1" x14ac:dyDescent="0.2">
      <c r="B1085" s="19"/>
      <c r="C1085" s="19"/>
    </row>
    <row r="1086" spans="2:3" ht="52.15" customHeight="1" x14ac:dyDescent="0.2">
      <c r="B1086" s="19"/>
      <c r="C1086" s="19"/>
    </row>
    <row r="1087" spans="2:3" ht="52.15" customHeight="1" x14ac:dyDescent="0.2">
      <c r="B1087" s="19"/>
      <c r="C1087" s="19"/>
    </row>
    <row r="1088" spans="2:3" ht="52.15" customHeight="1" x14ac:dyDescent="0.2">
      <c r="B1088" s="19"/>
      <c r="C1088" s="19"/>
    </row>
    <row r="1089" spans="2:3" ht="52.15" customHeight="1" x14ac:dyDescent="0.2">
      <c r="B1089" s="19"/>
      <c r="C1089" s="19"/>
    </row>
    <row r="1090" spans="2:3" ht="52.15" customHeight="1" x14ac:dyDescent="0.2">
      <c r="B1090" s="19"/>
      <c r="C1090" s="19"/>
    </row>
    <row r="1091" spans="2:3" ht="52.15" customHeight="1" x14ac:dyDescent="0.2">
      <c r="B1091" s="19"/>
      <c r="C1091" s="19"/>
    </row>
    <row r="1092" spans="2:3" ht="52.15" customHeight="1" x14ac:dyDescent="0.2">
      <c r="B1092" s="19"/>
      <c r="C1092" s="19"/>
    </row>
    <row r="1093" spans="2:3" ht="52.15" customHeight="1" x14ac:dyDescent="0.2">
      <c r="B1093" s="19"/>
      <c r="C1093" s="19"/>
    </row>
    <row r="1094" spans="2:3" ht="52.15" customHeight="1" x14ac:dyDescent="0.2">
      <c r="B1094" s="19"/>
      <c r="C1094" s="19"/>
    </row>
    <row r="1095" spans="2:3" ht="52.15" customHeight="1" x14ac:dyDescent="0.2">
      <c r="B1095" s="19"/>
      <c r="C1095" s="19"/>
    </row>
    <row r="1096" spans="2:3" ht="52.15" customHeight="1" x14ac:dyDescent="0.2">
      <c r="B1096" s="19"/>
      <c r="C1096" s="19"/>
    </row>
    <row r="1097" spans="2:3" ht="52.15" customHeight="1" x14ac:dyDescent="0.2">
      <c r="B1097" s="19"/>
      <c r="C1097" s="19"/>
    </row>
    <row r="1098" spans="2:3" ht="52.15" customHeight="1" x14ac:dyDescent="0.2">
      <c r="B1098" s="19"/>
      <c r="C1098" s="19"/>
    </row>
    <row r="1099" spans="2:3" ht="52.15" customHeight="1" x14ac:dyDescent="0.2">
      <c r="B1099" s="19"/>
      <c r="C1099" s="19"/>
    </row>
  </sheetData>
  <mergeCells count="8">
    <mergeCell ref="A40:A54"/>
    <mergeCell ref="B40:B54"/>
    <mergeCell ref="A7:B7"/>
    <mergeCell ref="B8:B22"/>
    <mergeCell ref="A23:B23"/>
    <mergeCell ref="A24:A38"/>
    <mergeCell ref="B24:B38"/>
    <mergeCell ref="A39:B39"/>
  </mergeCells>
  <pageMargins left="0.75" right="0.75" top="1" bottom="1" header="0.5" footer="0.5"/>
  <pageSetup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Infomación General</vt:lpstr>
      <vt:lpstr>WCAG A</vt:lpstr>
      <vt:lpstr>WCAG AA</vt:lpstr>
      <vt:lpstr>Resultados</vt:lpstr>
      <vt:lpstr>Calculos</vt:lpstr>
      <vt:lpstr>Prueba de uso</vt:lpstr>
      <vt:lpstr>Contenidos</vt:lpstr>
      <vt:lpstr>'Infomación General'!Criterios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Hearcolors-Alma</dc:creator>
  <cp:lastModifiedBy>HearColors</cp:lastModifiedBy>
  <dcterms:created xsi:type="dcterms:W3CDTF">2019-01-14T15:58:03Z</dcterms:created>
  <dcterms:modified xsi:type="dcterms:W3CDTF">2019-11-25T18:59:18Z</dcterms:modified>
</cp:coreProperties>
</file>